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사용법" sheetId="1" state="visible" r:id="rId3"/>
    <sheet name="설정" sheetId="2" state="visible" r:id="rId4"/>
    <sheet name="작업일보" sheetId="3" state="visible" r:id="rId5"/>
    <sheet name="일집계" sheetId="4" state="visible" r:id="rId6"/>
    <sheet name="예시_설정" sheetId="5" state="visible" r:id="rId7"/>
    <sheet name="예시_작업일보" sheetId="6" state="visible" r:id="rId8"/>
    <sheet name="예시_일집계" sheetId="7" state="visible" r:id="rId9"/>
  </sheets>
  <definedNames>
    <definedName function="false" hidden="false" localSheetId="0" name="_xlnm.Print_Area" vbProcedure="false">사용법!$A$1:$B$26</definedName>
    <definedName function="false" hidden="false" localSheetId="1" name="_xlnm.Print_Area" vbProcedure="false">설정!$A$1:$C$38</definedName>
    <definedName function="false" hidden="false" localSheetId="1" name="_xlnm.Print_Titles" vbProcedure="false">설정!$4:$4</definedName>
    <definedName function="false" hidden="false" localSheetId="4" name="_xlnm.Print_Area" vbProcedure="false">예시_설정!$A$1:$C$38</definedName>
    <definedName function="false" hidden="false" localSheetId="4" name="_xlnm.Print_Titles" vbProcedure="false">예시_설정!$4:$4</definedName>
    <definedName function="false" hidden="false" localSheetId="6" name="_xlnm.Print_Area" vbProcedure="false">예시_일집계!$A$1:$I$52</definedName>
    <definedName function="false" hidden="false" localSheetId="6" name="_xlnm.Print_Titles" vbProcedure="false">예시_일집계!$4:$4</definedName>
    <definedName function="false" hidden="false" localSheetId="5" name="_xlnm.Print_Area" vbProcedure="false">예시_작업일보!$A$1:$P$607</definedName>
    <definedName function="false" hidden="false" localSheetId="5" name="_xlnm.Print_Titles" vbProcedure="false">예시_작업일보!$4:$4</definedName>
    <definedName function="false" hidden="true" localSheetId="5" name="_xlnm._FilterDatabase" vbProcedure="false">예시_작업일보!$A$4:$P$604</definedName>
    <definedName function="false" hidden="false" localSheetId="3" name="_xlnm.Print_Area" vbProcedure="false">일집계!$A$1:$I$52</definedName>
    <definedName function="false" hidden="false" localSheetId="3" name="_xlnm.Print_Titles" vbProcedure="false">일집계!$4:$4</definedName>
    <definedName function="false" hidden="false" localSheetId="2" name="_xlnm.Print_Area" vbProcedure="false">작업일보!$A$1:$P$607</definedName>
    <definedName function="false" hidden="false" localSheetId="2" name="_xlnm.Print_Titles" vbProcedure="false">작업일보!$4:$4</definedName>
    <definedName function="false" hidden="true" localSheetId="2" name="_xlnm._FilterDatabase" vbProcedure="false">작업일보!$A$4:$P$604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<sst xmlns="http://schemas.openxmlformats.org/spreadsheetml/2006/main" count="266" uniqueCount="68">
  <si>
    <r>
      <rPr>
        <b val="true"/>
        <sz val="16"/>
        <color rgb="FF1F4E78"/>
        <rFont val="Noto Sans CJK SC"/>
        <family val="2"/>
      </rPr>
      <t xml:space="preserve">작업일보 양식 </t>
    </r>
    <r>
      <rPr>
        <b val="true"/>
        <sz val="16"/>
        <color rgb="FF1F4E78"/>
        <rFont val="맑은 고딕"/>
        <family val="0"/>
        <charset val="1"/>
      </rPr>
      <t xml:space="preserve">(</t>
    </r>
    <r>
      <rPr>
        <b val="true"/>
        <sz val="16"/>
        <color rgb="FF1F4E78"/>
        <rFont val="Noto Sans CJK SC"/>
        <family val="2"/>
      </rPr>
      <t xml:space="preserve">생산수량 </t>
    </r>
    <r>
      <rPr>
        <b val="true"/>
        <sz val="16"/>
        <color rgb="FF1F4E78"/>
        <rFont val="맑은 고딕"/>
        <family val="0"/>
        <charset val="1"/>
      </rPr>
      <t xml:space="preserve">· </t>
    </r>
    <r>
      <rPr>
        <b val="true"/>
        <sz val="16"/>
        <color rgb="FF1F4E78"/>
        <rFont val="Noto Sans CJK SC"/>
        <family val="2"/>
      </rPr>
      <t xml:space="preserve">불량 </t>
    </r>
    <r>
      <rPr>
        <b val="true"/>
        <sz val="16"/>
        <color rgb="FF1F4E78"/>
        <rFont val="맑은 고딕"/>
        <family val="0"/>
        <charset val="1"/>
      </rPr>
      <t xml:space="preserve">· </t>
    </r>
    <r>
      <rPr>
        <b val="true"/>
        <sz val="16"/>
        <color rgb="FF1F4E78"/>
        <rFont val="Noto Sans CJK SC"/>
        <family val="2"/>
      </rPr>
      <t xml:space="preserve">비가동 </t>
    </r>
    <r>
      <rPr>
        <b val="true"/>
        <sz val="16"/>
        <color rgb="FF1F4E78"/>
        <rFont val="맑은 고딕"/>
        <family val="0"/>
        <charset val="1"/>
      </rPr>
      <t xml:space="preserve">· </t>
    </r>
    <r>
      <rPr>
        <b val="true"/>
        <sz val="16"/>
        <color rgb="FF1F4E78"/>
        <rFont val="Noto Sans CJK SC"/>
        <family val="2"/>
      </rPr>
      <t xml:space="preserve">일 집계</t>
    </r>
    <r>
      <rPr>
        <b val="true"/>
        <sz val="16"/>
        <color rgb="FF1F4E78"/>
        <rFont val="맑은 고딕"/>
        <family val="0"/>
        <charset val="1"/>
      </rPr>
      <t xml:space="preserve">)</t>
    </r>
  </si>
  <si>
    <t xml:space="preserve">구성</t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</si>
  <si>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설정</t>
    </r>
    <r>
      <rPr>
        <sz val="10"/>
        <rFont val="맑은 고딕"/>
        <family val="0"/>
        <charset val="1"/>
      </rPr>
      <t xml:space="preserve">: </t>
    </r>
    <r>
      <rPr>
        <sz val="10"/>
        <rFont val="Noto Sans CJK SC"/>
        <family val="2"/>
      </rPr>
      <t xml:space="preserve">라인</t>
    </r>
    <r>
      <rPr>
        <sz val="10"/>
        <rFont val="맑은 고딕"/>
        <family val="0"/>
        <charset val="1"/>
      </rPr>
      <t xml:space="preserve">/</t>
    </r>
    <r>
      <rPr>
        <sz val="10"/>
        <rFont val="Noto Sans CJK SC"/>
        <family val="2"/>
      </rPr>
      <t xml:space="preserve">설비</t>
    </r>
    <r>
      <rPr>
        <sz val="10"/>
        <rFont val="맑은 고딕"/>
        <family val="0"/>
        <charset val="1"/>
      </rPr>
      <t xml:space="preserve">, </t>
    </r>
    <r>
      <rPr>
        <sz val="10"/>
        <rFont val="Noto Sans CJK SC"/>
        <family val="2"/>
      </rPr>
      <t xml:space="preserve">불량유형</t>
    </r>
    <r>
      <rPr>
        <sz val="10"/>
        <rFont val="맑은 고딕"/>
        <family val="0"/>
        <charset val="1"/>
      </rPr>
      <t xml:space="preserve">, </t>
    </r>
    <r>
      <rPr>
        <sz val="10"/>
        <rFont val="Noto Sans CJK SC"/>
        <family val="2"/>
      </rPr>
      <t xml:space="preserve">비가동사유 목록입니다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여기 적은 값이 작업일보 드롭다운에 나옵니다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</si>
  <si>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작업일보</t>
    </r>
    <r>
      <rPr>
        <sz val="10"/>
        <rFont val="맑은 고딕"/>
        <family val="0"/>
        <charset val="1"/>
      </rPr>
      <t xml:space="preserve">: </t>
    </r>
    <r>
      <rPr>
        <sz val="10"/>
        <rFont val="Noto Sans CJK SC"/>
        <family val="2"/>
      </rPr>
      <t xml:space="preserve">일자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라인</t>
    </r>
    <r>
      <rPr>
        <sz val="10"/>
        <rFont val="맑은 고딕"/>
        <family val="0"/>
        <charset val="1"/>
      </rPr>
      <t xml:space="preserve">/</t>
    </r>
    <r>
      <rPr>
        <sz val="10"/>
        <rFont val="Noto Sans CJK SC"/>
        <family val="2"/>
      </rPr>
      <t xml:space="preserve">설비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작업자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품목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계획수량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생산수량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불량수량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불량유형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가동계획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분</t>
    </r>
    <r>
      <rPr>
        <sz val="10"/>
        <rFont val="맑은 고딕"/>
        <family val="0"/>
        <charset val="1"/>
      </rPr>
      <t xml:space="preserve">)·</t>
    </r>
    <r>
      <rPr>
        <sz val="10"/>
        <rFont val="Noto Sans CJK SC"/>
        <family val="2"/>
      </rPr>
      <t xml:space="preserve">비가동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분</t>
    </r>
    <r>
      <rPr>
        <sz val="10"/>
        <rFont val="맑은 고딕"/>
        <family val="0"/>
        <charset val="1"/>
      </rPr>
      <t xml:space="preserve">)·</t>
    </r>
    <r>
      <rPr>
        <sz val="10"/>
        <rFont val="Noto Sans CJK SC"/>
        <family val="2"/>
      </rPr>
      <t xml:space="preserve">비가동사유를 한 줄씩 적습니다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</si>
  <si>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일집계</t>
    </r>
    <r>
      <rPr>
        <sz val="10"/>
        <rFont val="맑은 고딕"/>
        <family val="0"/>
        <charset val="1"/>
      </rPr>
      <t xml:space="preserve">: </t>
    </r>
    <r>
      <rPr>
        <sz val="10"/>
        <rFont val="Noto Sans CJK SC"/>
        <family val="2"/>
      </rPr>
      <t xml:space="preserve">시작일을 넣으면 </t>
    </r>
    <r>
      <rPr>
        <sz val="10"/>
        <rFont val="맑은 고딕"/>
        <family val="0"/>
        <charset val="1"/>
      </rPr>
      <t xml:space="preserve">31</t>
    </r>
    <r>
      <rPr>
        <sz val="10"/>
        <rFont val="Noto Sans CJK SC"/>
        <family val="2"/>
      </rPr>
      <t xml:space="preserve">일치 일자별 합계와 라인</t>
    </r>
    <r>
      <rPr>
        <sz val="10"/>
        <rFont val="맑은 고딕"/>
        <family val="0"/>
        <charset val="1"/>
      </rPr>
      <t xml:space="preserve">/</t>
    </r>
    <r>
      <rPr>
        <sz val="10"/>
        <rFont val="Noto Sans CJK SC"/>
        <family val="2"/>
      </rPr>
      <t xml:space="preserve">설비별 합계가 자동으로 나옵니다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</si>
  <si>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예시</t>
    </r>
    <r>
      <rPr>
        <sz val="10"/>
        <rFont val="맑은 고딕"/>
        <family val="0"/>
        <charset val="1"/>
      </rPr>
      <t xml:space="preserve">_ </t>
    </r>
    <r>
      <rPr>
        <sz val="10"/>
        <rFont val="Noto Sans CJK SC"/>
        <family val="2"/>
      </rPr>
      <t xml:space="preserve">로 시작하는 시트</t>
    </r>
    <r>
      <rPr>
        <sz val="10"/>
        <rFont val="맑은 고딕"/>
        <family val="0"/>
        <charset val="1"/>
      </rPr>
      <t xml:space="preserve">: </t>
    </r>
    <r>
      <rPr>
        <sz val="10"/>
        <rFont val="Noto Sans CJK SC"/>
        <family val="2"/>
      </rPr>
      <t xml:space="preserve">가상 값으로 채운 예시입니다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작업자 이름은 넣지 않았습니다</t>
    </r>
    <r>
      <rPr>
        <sz val="10"/>
        <rFont val="맑은 고딕"/>
        <family val="0"/>
        <charset val="1"/>
      </rPr>
      <t xml:space="preserve">).</t>
    </r>
  </si>
  <si>
    <t xml:space="preserve">쓰는 순서</t>
  </si>
  <si>
    <r>
      <rPr>
        <sz val="10"/>
        <rFont val="맑은 고딕"/>
        <family val="0"/>
        <charset val="1"/>
      </rPr>
      <t xml:space="preserve">1. </t>
    </r>
    <r>
      <rPr>
        <sz val="10"/>
        <rFont val="Noto Sans CJK SC"/>
        <family val="2"/>
      </rPr>
      <t xml:space="preserve">「설정」에 우리 공장의 라인</t>
    </r>
    <r>
      <rPr>
        <sz val="10"/>
        <rFont val="맑은 고딕"/>
        <family val="0"/>
        <charset val="1"/>
      </rPr>
      <t xml:space="preserve">/</t>
    </r>
    <r>
      <rPr>
        <sz val="10"/>
        <rFont val="Noto Sans CJK SC"/>
        <family val="2"/>
      </rPr>
      <t xml:space="preserve">설비 이름을 적습니다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</si>
  <si>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2. </t>
    </r>
    <r>
      <rPr>
        <sz val="10"/>
        <rFont val="Noto Sans CJK SC"/>
        <family val="2"/>
      </rPr>
      <t xml:space="preserve">매일 작업이 끝나면 「작업일보」에 라인별로 한 줄씩 적습니다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작업자 칸은 비어 있으니 직접 적습니다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</si>
  <si>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3. </t>
    </r>
    <r>
      <rPr>
        <sz val="10"/>
        <rFont val="Noto Sans CJK SC"/>
        <family val="2"/>
      </rPr>
      <t xml:space="preserve">가동계획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분</t>
    </r>
    <r>
      <rPr>
        <sz val="10"/>
        <rFont val="맑은 고딕"/>
        <family val="0"/>
        <charset val="1"/>
      </rPr>
      <t xml:space="preserve">)</t>
    </r>
    <r>
      <rPr>
        <sz val="10"/>
        <rFont val="Noto Sans CJK SC"/>
        <family val="2"/>
      </rPr>
      <t xml:space="preserve">은 그날 돌리기로 한 시간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예</t>
    </r>
    <r>
      <rPr>
        <sz val="10"/>
        <rFont val="맑은 고딕"/>
        <family val="0"/>
        <charset val="1"/>
      </rPr>
      <t xml:space="preserve">: 8</t>
    </r>
    <r>
      <rPr>
        <sz val="10"/>
        <rFont val="Noto Sans CJK SC"/>
        <family val="2"/>
      </rPr>
      <t xml:space="preserve">시간 </t>
    </r>
    <r>
      <rPr>
        <sz val="10"/>
        <rFont val="맑은 고딕"/>
        <family val="0"/>
        <charset val="1"/>
      </rPr>
      <t xml:space="preserve">= 480</t>
    </r>
    <r>
      <rPr>
        <sz val="10"/>
        <rFont val="Noto Sans CJK SC"/>
        <family val="2"/>
      </rPr>
      <t xml:space="preserve">분</t>
    </r>
    <r>
      <rPr>
        <sz val="10"/>
        <rFont val="맑은 고딕"/>
        <family val="0"/>
        <charset val="1"/>
      </rPr>
      <t xml:space="preserve">), </t>
    </r>
    <r>
      <rPr>
        <sz val="10"/>
        <rFont val="Noto Sans CJK SC"/>
        <family val="2"/>
      </rPr>
      <t xml:space="preserve">비가동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분</t>
    </r>
    <r>
      <rPr>
        <sz val="10"/>
        <rFont val="맑은 고딕"/>
        <family val="0"/>
        <charset val="1"/>
      </rPr>
      <t xml:space="preserve">)</t>
    </r>
    <r>
      <rPr>
        <sz val="10"/>
        <rFont val="Noto Sans CJK SC"/>
        <family val="2"/>
      </rPr>
      <t xml:space="preserve">은 멈춘 시간입니다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</si>
  <si>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4. </t>
    </r>
    <r>
      <rPr>
        <sz val="10"/>
        <rFont val="Noto Sans CJK SC"/>
        <family val="2"/>
      </rPr>
      <t xml:space="preserve">「일집계」의 </t>
    </r>
    <r>
      <rPr>
        <sz val="10"/>
        <rFont val="맑은 고딕"/>
        <family val="0"/>
        <charset val="1"/>
      </rPr>
      <t xml:space="preserve">B3 </t>
    </r>
    <r>
      <rPr>
        <sz val="10"/>
        <rFont val="Noto Sans CJK SC"/>
        <family val="2"/>
      </rPr>
      <t xml:space="preserve">칸에 그달 </t>
    </r>
    <r>
      <rPr>
        <sz val="10"/>
        <rFont val="맑은 고딕"/>
        <family val="0"/>
        <charset val="1"/>
      </rPr>
      <t xml:space="preserve">1</t>
    </r>
    <r>
      <rPr>
        <sz val="10"/>
        <rFont val="Noto Sans CJK SC"/>
        <family val="2"/>
      </rPr>
      <t xml:space="preserve">일을 넣으면 일자별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라인별 합계가 채워집니다</t>
    </r>
    <r>
      <rPr>
        <sz val="10"/>
        <rFont val="맑은 고딕"/>
        <family val="0"/>
        <charset val="1"/>
      </rPr>
      <t xml:space="preserve">.</t>
    </r>
  </si>
  <si>
    <t xml:space="preserve">계산 방식</t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</si>
  <si>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양품수량 </t>
    </r>
    <r>
      <rPr>
        <sz val="10"/>
        <rFont val="맑은 고딕"/>
        <family val="0"/>
        <charset val="1"/>
      </rPr>
      <t xml:space="preserve">= </t>
    </r>
    <r>
      <rPr>
        <sz val="10"/>
        <rFont val="Noto Sans CJK SC"/>
        <family val="2"/>
      </rPr>
      <t xml:space="preserve">생산수량 − 불량수량</t>
    </r>
    <r>
      <rPr>
        <sz val="10"/>
        <rFont val="맑은 고딕"/>
        <family val="0"/>
        <charset val="1"/>
      </rPr>
      <t xml:space="preserve">, </t>
    </r>
    <r>
      <rPr>
        <sz val="10"/>
        <rFont val="Noto Sans CJK SC"/>
        <family val="2"/>
      </rPr>
      <t xml:space="preserve">달성률 </t>
    </r>
    <r>
      <rPr>
        <sz val="10"/>
        <rFont val="맑은 고딕"/>
        <family val="0"/>
        <charset val="1"/>
      </rPr>
      <t xml:space="preserve">= </t>
    </r>
    <r>
      <rPr>
        <sz val="10"/>
        <rFont val="Noto Sans CJK SC"/>
        <family val="2"/>
      </rPr>
      <t xml:space="preserve">생산수량 </t>
    </r>
    <r>
      <rPr>
        <sz val="10"/>
        <rFont val="맑은 고딕"/>
        <family val="0"/>
        <charset val="1"/>
      </rPr>
      <t xml:space="preserve">÷ </t>
    </r>
    <r>
      <rPr>
        <sz val="10"/>
        <rFont val="Noto Sans CJK SC"/>
        <family val="2"/>
      </rPr>
      <t xml:space="preserve">계획수량</t>
    </r>
    <r>
      <rPr>
        <sz val="10"/>
        <rFont val="맑은 고딕"/>
        <family val="0"/>
        <charset val="1"/>
      </rPr>
      <t xml:space="preserve">, </t>
    </r>
    <r>
      <rPr>
        <sz val="10"/>
        <rFont val="Noto Sans CJK SC"/>
        <family val="2"/>
      </rPr>
      <t xml:space="preserve">불량률 </t>
    </r>
    <r>
      <rPr>
        <sz val="10"/>
        <rFont val="맑은 고딕"/>
        <family val="0"/>
        <charset val="1"/>
      </rPr>
      <t xml:space="preserve">= </t>
    </r>
    <r>
      <rPr>
        <sz val="10"/>
        <rFont val="Noto Sans CJK SC"/>
        <family val="2"/>
      </rPr>
      <t xml:space="preserve">불량수량 </t>
    </r>
    <r>
      <rPr>
        <sz val="10"/>
        <rFont val="맑은 고딕"/>
        <family val="0"/>
        <charset val="1"/>
      </rPr>
      <t xml:space="preserve">÷ </t>
    </r>
    <r>
      <rPr>
        <sz val="10"/>
        <rFont val="Noto Sans CJK SC"/>
        <family val="2"/>
      </rPr>
      <t xml:space="preserve">생산수량</t>
    </r>
    <r>
      <rPr>
        <sz val="10"/>
        <rFont val="맑은 고딕"/>
        <family val="0"/>
        <charset val="1"/>
      </rPr>
      <t xml:space="preserve">, </t>
    </r>
    <r>
      <rPr>
        <sz val="10"/>
        <rFont val="Noto Sans CJK SC"/>
        <family val="2"/>
      </rPr>
      <t xml:space="preserve">가동률 </t>
    </r>
    <r>
      <rPr>
        <sz val="10"/>
        <rFont val="맑은 고딕"/>
        <family val="0"/>
        <charset val="1"/>
      </rPr>
      <t xml:space="preserve">= (</t>
    </r>
    <r>
      <rPr>
        <sz val="10"/>
        <rFont val="Noto Sans CJK SC"/>
        <family val="2"/>
      </rPr>
      <t xml:space="preserve">가동계획 − 비가동</t>
    </r>
    <r>
      <rPr>
        <sz val="10"/>
        <rFont val="맑은 고딕"/>
        <family val="0"/>
        <charset val="1"/>
      </rPr>
      <t xml:space="preserve">) ÷ </t>
    </r>
    <r>
      <rPr>
        <sz val="10"/>
        <rFont val="Noto Sans CJK SC"/>
        <family val="2"/>
      </rPr>
      <t xml:space="preserve">가동계획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</si>
  <si>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불량수량이 생산수량보다 크면 빨간색</t>
    </r>
    <r>
      <rPr>
        <sz val="10"/>
        <rFont val="맑은 고딕"/>
        <family val="0"/>
        <charset val="1"/>
      </rPr>
      <t xml:space="preserve">, </t>
    </r>
    <r>
      <rPr>
        <sz val="10"/>
        <rFont val="Noto Sans CJK SC"/>
        <family val="2"/>
      </rPr>
      <t xml:space="preserve">불량률 </t>
    </r>
    <r>
      <rPr>
        <sz val="10"/>
        <rFont val="맑은 고딕"/>
        <family val="0"/>
        <charset val="1"/>
      </rPr>
      <t xml:space="preserve">3% </t>
    </r>
    <r>
      <rPr>
        <sz val="10"/>
        <rFont val="Noto Sans CJK SC"/>
        <family val="2"/>
      </rPr>
      <t xml:space="preserve">이상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달성률 </t>
    </r>
    <r>
      <rPr>
        <sz val="10"/>
        <rFont val="맑은 고딕"/>
        <family val="0"/>
        <charset val="1"/>
      </rPr>
      <t xml:space="preserve">90% </t>
    </r>
    <r>
      <rPr>
        <sz val="10"/>
        <rFont val="Noto Sans CJK SC"/>
        <family val="2"/>
      </rPr>
      <t xml:space="preserve">미만은 노란색으로 표시됩니다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기준은 조건부 서식에서 바꿀 수 있습니다</t>
    </r>
    <r>
      <rPr>
        <sz val="10"/>
        <rFont val="맑은 고딕"/>
        <family val="0"/>
        <charset val="1"/>
      </rPr>
      <t xml:space="preserve">).</t>
    </r>
  </si>
  <si>
    <t xml:space="preserve">주의</t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</si>
  <si>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하늘색 칸은 수식입니다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인쇄는 </t>
    </r>
    <r>
      <rPr>
        <sz val="10"/>
        <rFont val="맑은 고딕"/>
        <family val="0"/>
        <charset val="1"/>
      </rPr>
      <t xml:space="preserve">A4 </t>
    </r>
    <r>
      <rPr>
        <sz val="10"/>
        <rFont val="Noto Sans CJK SC"/>
        <family val="2"/>
      </rPr>
      <t xml:space="preserve">가로</t>
    </r>
    <r>
      <rPr>
        <sz val="10"/>
        <rFont val="맑은 고딕"/>
        <family val="0"/>
        <charset val="1"/>
      </rPr>
      <t xml:space="preserve">, </t>
    </r>
    <r>
      <rPr>
        <sz val="10"/>
        <rFont val="Noto Sans CJK SC"/>
        <family val="2"/>
      </rPr>
      <t xml:space="preserve">한 페이지 너비에 맞춰 설정돼 있습니다</t>
    </r>
    <r>
      <rPr>
        <sz val="10"/>
        <rFont val="맑은 고딕"/>
        <family val="0"/>
        <charset val="1"/>
      </rPr>
      <t xml:space="preserve">.</t>
    </r>
  </si>
  <si>
    <r>
      <rPr>
        <sz val="10"/>
        <color rgb="FF1F4E78"/>
        <rFont val="Noto Sans CJK SC"/>
        <family val="2"/>
      </rPr>
      <t xml:space="preserve">무료 배포 양식입니다</t>
    </r>
    <r>
      <rPr>
        <sz val="10"/>
        <color rgb="FF1F4E78"/>
        <rFont val="맑은 고딕"/>
        <family val="0"/>
        <charset val="1"/>
      </rPr>
      <t xml:space="preserve">. </t>
    </r>
    <r>
      <rPr>
        <sz val="10"/>
        <color rgb="FF1F4E78"/>
        <rFont val="Noto Sans CJK SC"/>
        <family val="2"/>
      </rPr>
      <t xml:space="preserve">회사 안에서 자유롭게 고쳐 쓰셔도 됩니다</t>
    </r>
    <r>
      <rPr>
        <sz val="10"/>
        <color rgb="FF1F4E78"/>
        <rFont val="맑은 고딕"/>
        <family val="0"/>
        <charset val="1"/>
      </rPr>
      <t xml:space="preserve">(</t>
    </r>
    <r>
      <rPr>
        <sz val="10"/>
        <color rgb="FF1F4E78"/>
        <rFont val="Noto Sans CJK SC"/>
        <family val="2"/>
      </rPr>
      <t xml:space="preserve">재판매는 삼가 주세요</t>
    </r>
    <r>
      <rPr>
        <sz val="10"/>
        <color rgb="FF1F4E78"/>
        <rFont val="맑은 고딕"/>
        <family val="0"/>
        <charset val="1"/>
      </rPr>
      <t xml:space="preserve">).</t>
    </r>
  </si>
  <si>
    <r>
      <rPr>
        <sz val="10"/>
        <color rgb="FF1F4E78"/>
        <rFont val="Noto Sans CJK SC"/>
        <family val="2"/>
      </rPr>
      <t xml:space="preserve">엑셀로 관리하기 벅차지면</t>
    </r>
    <r>
      <rPr>
        <sz val="10"/>
        <color rgb="FF1F4E78"/>
        <rFont val="맑은 고딕"/>
        <family val="0"/>
        <charset val="1"/>
      </rPr>
      <t xml:space="preserve">(</t>
    </r>
    <r>
      <rPr>
        <sz val="10"/>
        <color rgb="FF1F4E78"/>
        <rFont val="Noto Sans CJK SC"/>
        <family val="2"/>
      </rPr>
      <t xml:space="preserve">여러 사람이 동시에 입력</t>
    </r>
    <r>
      <rPr>
        <sz val="10"/>
        <color rgb="FF1F4E78"/>
        <rFont val="맑은 고딕"/>
        <family val="0"/>
        <charset val="1"/>
      </rPr>
      <t xml:space="preserve">, </t>
    </r>
    <r>
      <rPr>
        <sz val="10"/>
        <color rgb="FF1F4E78"/>
        <rFont val="Noto Sans CJK SC"/>
        <family val="2"/>
      </rPr>
      <t xml:space="preserve">품목</t>
    </r>
    <r>
      <rPr>
        <sz val="10"/>
        <color rgb="FF1F4E78"/>
        <rFont val="맑은 고딕"/>
        <family val="0"/>
        <charset val="1"/>
      </rPr>
      <t xml:space="preserve">·</t>
    </r>
    <r>
      <rPr>
        <sz val="10"/>
        <color rgb="FF1F4E78"/>
        <rFont val="Noto Sans CJK SC"/>
        <family val="2"/>
      </rPr>
      <t xml:space="preserve">거래가 수천 건</t>
    </r>
    <r>
      <rPr>
        <sz val="10"/>
        <color rgb="FF1F4E78"/>
        <rFont val="맑은 고딕"/>
        <family val="0"/>
        <charset val="1"/>
      </rPr>
      <t xml:space="preserve">, </t>
    </r>
    <r>
      <rPr>
        <sz val="10"/>
        <color rgb="FF1F4E78"/>
        <rFont val="Noto Sans CJK SC"/>
        <family val="2"/>
      </rPr>
      <t xml:space="preserve">실시간 현황이 필요할 때</t>
    </r>
    <r>
      <rPr>
        <sz val="10"/>
        <color rgb="FF1F4E78"/>
        <rFont val="맑은 고딕"/>
        <family val="0"/>
        <charset val="1"/>
      </rPr>
      <t xml:space="preserve">) ERP </t>
    </r>
    <r>
      <rPr>
        <sz val="10"/>
        <color rgb="FF1F4E78"/>
        <rFont val="Noto Sans CJK SC"/>
        <family val="2"/>
      </rPr>
      <t xml:space="preserve">상담</t>
    </r>
    <r>
      <rPr>
        <sz val="10"/>
        <color rgb="FF1F4E78"/>
        <rFont val="맑은 고딕"/>
        <family val="0"/>
        <charset val="1"/>
      </rPr>
      <t xml:space="preserve">: 5</t>
    </r>
    <r>
      <rPr>
        <sz val="10"/>
        <color rgb="FF1F4E78"/>
        <rFont val="Noto Sans CJK SC"/>
        <family val="2"/>
      </rPr>
      <t xml:space="preserve">분 통화로 시작합니다</t>
    </r>
    <r>
      <rPr>
        <sz val="10"/>
        <color rgb="FF1F4E78"/>
        <rFont val="맑은 고딕"/>
        <family val="0"/>
        <charset val="1"/>
      </rPr>
      <t xml:space="preserve">.</t>
    </r>
  </si>
  <si>
    <t xml:space="preserve">KYS Systems · https://kys.urikys.com · sglee@urikys.com</t>
  </si>
  <si>
    <t xml:space="preserve">목록 설정</t>
  </si>
  <si>
    <r>
      <rPr>
        <sz val="9"/>
        <color rgb="FF595959"/>
        <rFont val="Noto Sans CJK SC"/>
        <family val="2"/>
      </rPr>
      <t xml:space="preserve">드롭다운에 쓸 라인</t>
    </r>
    <r>
      <rPr>
        <sz val="9"/>
        <color rgb="FF595959"/>
        <rFont val="맑은 고딕"/>
        <family val="0"/>
        <charset val="1"/>
      </rPr>
      <t xml:space="preserve">/</t>
    </r>
    <r>
      <rPr>
        <sz val="9"/>
        <color rgb="FF595959"/>
        <rFont val="Noto Sans CJK SC"/>
        <family val="2"/>
      </rPr>
      <t xml:space="preserve">설비</t>
    </r>
    <r>
      <rPr>
        <sz val="9"/>
        <color rgb="FF595959"/>
        <rFont val="맑은 고딕"/>
        <family val="0"/>
        <charset val="1"/>
      </rPr>
      <t xml:space="preserve">, </t>
    </r>
    <r>
      <rPr>
        <sz val="9"/>
        <color rgb="FF595959"/>
        <rFont val="Noto Sans CJK SC"/>
        <family val="2"/>
      </rPr>
      <t xml:space="preserve">불량유형</t>
    </r>
    <r>
      <rPr>
        <sz val="9"/>
        <color rgb="FF595959"/>
        <rFont val="맑은 고딕"/>
        <family val="0"/>
        <charset val="1"/>
      </rPr>
      <t xml:space="preserve">, </t>
    </r>
    <r>
      <rPr>
        <sz val="9"/>
        <color rgb="FF595959"/>
        <rFont val="Noto Sans CJK SC"/>
        <family val="2"/>
      </rPr>
      <t xml:space="preserve">비가동사유 목록입니다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공장에 맞게 고쳐 쓰세요</t>
    </r>
    <r>
      <rPr>
        <sz val="9"/>
        <color rgb="FF595959"/>
        <rFont val="맑은 고딕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각 </t>
    </r>
    <r>
      <rPr>
        <sz val="9"/>
        <color rgb="FF595959"/>
        <rFont val="맑은 고딕"/>
        <family val="0"/>
        <charset val="1"/>
      </rPr>
      <t xml:space="preserve">30</t>
    </r>
    <r>
      <rPr>
        <sz val="9"/>
        <color rgb="FF595959"/>
        <rFont val="Noto Sans CJK SC"/>
        <family val="2"/>
      </rPr>
      <t xml:space="preserve">개까지</t>
    </r>
    <r>
      <rPr>
        <sz val="9"/>
        <color rgb="FF595959"/>
        <rFont val="맑은 고딕"/>
        <family val="0"/>
        <charset val="1"/>
      </rPr>
      <t xml:space="preserve">).</t>
    </r>
  </si>
  <si>
    <r>
      <rPr>
        <b val="true"/>
        <sz val="11"/>
        <color rgb="FFFFFFFF"/>
        <rFont val="Noto Sans CJK SC"/>
        <family val="2"/>
      </rPr>
      <t xml:space="preserve">라인</t>
    </r>
    <r>
      <rPr>
        <b val="true"/>
        <sz val="11"/>
        <color rgb="FFFFFFFF"/>
        <rFont val="맑은 고딕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설비</t>
    </r>
  </si>
  <si>
    <t xml:space="preserve">불량유형</t>
  </si>
  <si>
    <t xml:space="preserve">비가동사유</t>
  </si>
  <si>
    <r>
      <rPr>
        <sz val="10"/>
        <rFont val="맑은 고딕"/>
        <family val="0"/>
        <charset val="1"/>
      </rPr>
      <t xml:space="preserve">1</t>
    </r>
    <r>
      <rPr>
        <sz val="10"/>
        <rFont val="Noto Sans CJK SC"/>
        <family val="2"/>
      </rPr>
      <t xml:space="preserve">라인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조립</t>
    </r>
    <r>
      <rPr>
        <sz val="10"/>
        <rFont val="맑은 고딕"/>
        <family val="0"/>
        <charset val="1"/>
      </rPr>
      <t xml:space="preserve">)</t>
    </r>
  </si>
  <si>
    <t xml:space="preserve">치수 불량</t>
  </si>
  <si>
    <t xml:space="preserve">자재 대기</t>
  </si>
  <si>
    <r>
      <rPr>
        <sz val="10"/>
        <rFont val="맑은 고딕"/>
        <family val="0"/>
        <charset val="1"/>
      </rPr>
      <t xml:space="preserve">2</t>
    </r>
    <r>
      <rPr>
        <sz val="10"/>
        <rFont val="Noto Sans CJK SC"/>
        <family val="2"/>
      </rPr>
      <t xml:space="preserve">라인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조립</t>
    </r>
    <r>
      <rPr>
        <sz val="10"/>
        <rFont val="맑은 고딕"/>
        <family val="0"/>
        <charset val="1"/>
      </rPr>
      <t xml:space="preserve">)</t>
    </r>
  </si>
  <si>
    <t xml:space="preserve">외관 흠집</t>
  </si>
  <si>
    <t xml:space="preserve">설비 고장</t>
  </si>
  <si>
    <r>
      <rPr>
        <sz val="10"/>
        <rFont val="Noto Sans CJK SC"/>
        <family val="2"/>
      </rPr>
      <t xml:space="preserve">프레스 </t>
    </r>
    <r>
      <rPr>
        <sz val="10"/>
        <rFont val="맑은 고딕"/>
        <family val="0"/>
        <charset val="1"/>
      </rPr>
      <t xml:space="preserve">#1</t>
    </r>
  </si>
  <si>
    <t xml:space="preserve">용접 불량</t>
  </si>
  <si>
    <r>
      <rPr>
        <sz val="10"/>
        <rFont val="Noto Sans CJK SC"/>
        <family val="2"/>
      </rPr>
      <t xml:space="preserve">금형</t>
    </r>
    <r>
      <rPr>
        <sz val="10"/>
        <rFont val="맑은 고딕"/>
        <family val="0"/>
        <charset val="1"/>
      </rPr>
      <t xml:space="preserve">/</t>
    </r>
    <r>
      <rPr>
        <sz val="10"/>
        <rFont val="Noto Sans CJK SC"/>
        <family val="2"/>
      </rPr>
      <t xml:space="preserve">치구 교체</t>
    </r>
  </si>
  <si>
    <r>
      <rPr>
        <sz val="10"/>
        <rFont val="Noto Sans CJK SC"/>
        <family val="2"/>
      </rPr>
      <t xml:space="preserve">절곡기 </t>
    </r>
    <r>
      <rPr>
        <sz val="10"/>
        <rFont val="맑은 고딕"/>
        <family val="0"/>
        <charset val="1"/>
      </rPr>
      <t xml:space="preserve">#1</t>
    </r>
  </si>
  <si>
    <t xml:space="preserve">도장 불량</t>
  </si>
  <si>
    <t xml:space="preserve">품질 확인</t>
  </si>
  <si>
    <r>
      <rPr>
        <sz val="10"/>
        <rFont val="맑은 고딕"/>
        <family val="0"/>
        <charset val="1"/>
      </rPr>
      <t xml:space="preserve">CNC </t>
    </r>
    <r>
      <rPr>
        <sz val="10"/>
        <rFont val="Noto Sans CJK SC"/>
        <family val="2"/>
      </rPr>
      <t xml:space="preserve">선반 </t>
    </r>
    <r>
      <rPr>
        <sz val="10"/>
        <rFont val="맑은 고딕"/>
        <family val="0"/>
        <charset val="1"/>
      </rPr>
      <t xml:space="preserve">#1</t>
    </r>
  </si>
  <si>
    <t xml:space="preserve">조립 누락</t>
  </si>
  <si>
    <t xml:space="preserve">작업자 부재</t>
  </si>
  <si>
    <r>
      <rPr>
        <sz val="10"/>
        <rFont val="Noto Sans CJK SC"/>
        <family val="2"/>
      </rPr>
      <t xml:space="preserve">용접 </t>
    </r>
    <r>
      <rPr>
        <sz val="10"/>
        <rFont val="맑은 고딕"/>
        <family val="0"/>
        <charset val="1"/>
      </rPr>
      <t xml:space="preserve">#1</t>
    </r>
  </si>
  <si>
    <t xml:space="preserve">기타</t>
  </si>
  <si>
    <t xml:space="preserve">계획 정지</t>
  </si>
  <si>
    <t xml:space="preserve">도장 라인</t>
  </si>
  <si>
    <r>
      <rPr>
        <sz val="8"/>
        <color rgb="FF808080"/>
        <rFont val="Noto Sans CJK SC"/>
        <family val="2"/>
      </rPr>
      <t xml:space="preserve">입력칸</t>
    </r>
    <r>
      <rPr>
        <sz val="8"/>
        <color rgb="FF808080"/>
        <rFont val="맑은 고딕"/>
        <family val="0"/>
        <charset val="1"/>
      </rPr>
      <t xml:space="preserve">(</t>
    </r>
    <r>
      <rPr>
        <sz val="8"/>
        <color rgb="FF808080"/>
        <rFont val="Noto Sans CJK SC"/>
        <family val="2"/>
      </rPr>
      <t xml:space="preserve">흰색</t>
    </r>
    <r>
      <rPr>
        <sz val="8"/>
        <color rgb="FF808080"/>
        <rFont val="맑은 고딕"/>
        <family val="0"/>
        <charset val="1"/>
      </rPr>
      <t xml:space="preserve">)</t>
    </r>
    <r>
      <rPr>
        <sz val="8"/>
        <color rgb="FF808080"/>
        <rFont val="Noto Sans CJK SC"/>
        <family val="2"/>
      </rPr>
      <t xml:space="preserve">만 채우고</t>
    </r>
    <r>
      <rPr>
        <sz val="8"/>
        <color rgb="FF808080"/>
        <rFont val="맑은 고딕"/>
        <family val="0"/>
        <charset val="1"/>
      </rPr>
      <t xml:space="preserve">, </t>
    </r>
    <r>
      <rPr>
        <sz val="8"/>
        <color rgb="FF808080"/>
        <rFont val="Noto Sans CJK SC"/>
        <family val="2"/>
      </rPr>
      <t xml:space="preserve">하늘색 칸은 수식이므로 지우지 마세요</t>
    </r>
    <r>
      <rPr>
        <sz val="8"/>
        <color rgb="FF808080"/>
        <rFont val="맑은 고딕"/>
        <family val="0"/>
        <charset val="1"/>
      </rPr>
      <t xml:space="preserve">.</t>
    </r>
  </si>
  <si>
    <t xml:space="preserve">작업일보</t>
  </si>
  <si>
    <r>
      <rPr>
        <sz val="9"/>
        <color rgb="FF595959"/>
        <rFont val="Noto Sans CJK SC"/>
        <family val="2"/>
      </rPr>
      <t xml:space="preserve">한 줄 </t>
    </r>
    <r>
      <rPr>
        <sz val="9"/>
        <color rgb="FF595959"/>
        <rFont val="맑은 고딕"/>
        <family val="0"/>
        <charset val="1"/>
      </rPr>
      <t xml:space="preserve">= </t>
    </r>
    <r>
      <rPr>
        <sz val="9"/>
        <color rgb="FF595959"/>
        <rFont val="Noto Sans CJK SC"/>
        <family val="2"/>
      </rPr>
      <t xml:space="preserve">한 라인</t>
    </r>
    <r>
      <rPr>
        <sz val="9"/>
        <color rgb="FF595959"/>
        <rFont val="맑은 고딕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설비</t>
    </r>
    <r>
      <rPr>
        <sz val="9"/>
        <color rgb="FF595959"/>
        <rFont val="맑은 고딕"/>
        <family val="0"/>
        <charset val="1"/>
      </rPr>
      <t xml:space="preserve">)</t>
    </r>
    <r>
      <rPr>
        <sz val="9"/>
        <color rgb="FF595959"/>
        <rFont val="Noto Sans CJK SC"/>
        <family val="2"/>
      </rPr>
      <t xml:space="preserve">의 하루 작업입니다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작업자 칸은 비워 두었으니 직접 적으세요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양품수량</t>
    </r>
    <r>
      <rPr>
        <sz val="9"/>
        <color rgb="FF595959"/>
        <rFont val="맑은 고딕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달성률</t>
    </r>
    <r>
      <rPr>
        <sz val="9"/>
        <color rgb="FF595959"/>
        <rFont val="맑은 고딕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불량률</t>
    </r>
    <r>
      <rPr>
        <sz val="9"/>
        <color rgb="FF595959"/>
        <rFont val="맑은 고딕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가동률은 자동 계산입니다</t>
    </r>
    <r>
      <rPr>
        <sz val="9"/>
        <color rgb="FF595959"/>
        <rFont val="맑은 고딕"/>
        <family val="0"/>
        <charset val="1"/>
      </rPr>
      <t xml:space="preserve">.</t>
    </r>
  </si>
  <si>
    <t xml:space="preserve">일자</t>
  </si>
  <si>
    <t xml:space="preserve">작업자</t>
  </si>
  <si>
    <t xml:space="preserve">품목</t>
  </si>
  <si>
    <t xml:space="preserve">계획수량</t>
  </si>
  <si>
    <t xml:space="preserve">생산수량</t>
  </si>
  <si>
    <t xml:space="preserve">불량수량</t>
  </si>
  <si>
    <t xml:space="preserve">양품수량</t>
  </si>
  <si>
    <r>
      <rPr>
        <b val="true"/>
        <sz val="11"/>
        <color rgb="FFFFFFFF"/>
        <rFont val="Noto Sans CJK SC"/>
        <family val="2"/>
      </rPr>
      <t xml:space="preserve">가동계획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분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</si>
  <si>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비가동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분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</si>
  <si>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t xml:space="preserve">달성률</t>
  </si>
  <si>
    <t xml:space="preserve">불량률</t>
  </si>
  <si>
    <t xml:space="preserve">가동률</t>
  </si>
  <si>
    <t xml:space="preserve">비고</t>
  </si>
  <si>
    <r>
      <rPr>
        <b val="true"/>
        <sz val="15"/>
        <color rgb="FF1F4E78"/>
        <rFont val="Noto Sans CJK SC"/>
        <family val="2"/>
      </rPr>
      <t xml:space="preserve">일 집계 </t>
    </r>
    <r>
      <rPr>
        <b val="true"/>
        <sz val="15"/>
        <color rgb="FF1F4E78"/>
        <rFont val="맑은 고딕"/>
        <family val="0"/>
        <charset val="1"/>
      </rPr>
      <t xml:space="preserve">(</t>
    </r>
    <r>
      <rPr>
        <b val="true"/>
        <sz val="15"/>
        <color rgb="FF1F4E78"/>
        <rFont val="Noto Sans CJK SC"/>
        <family val="2"/>
      </rPr>
      <t xml:space="preserve">일자별 합계</t>
    </r>
    <r>
      <rPr>
        <b val="true"/>
        <sz val="15"/>
        <color rgb="FF1F4E78"/>
        <rFont val="맑은 고딕"/>
        <family val="0"/>
        <charset val="1"/>
      </rPr>
      <t xml:space="preserve">)</t>
    </r>
  </si>
  <si>
    <r>
      <rPr>
        <sz val="9"/>
        <color rgb="FF595959"/>
        <rFont val="맑은 고딕"/>
        <family val="0"/>
        <charset val="1"/>
      </rPr>
      <t xml:space="preserve">B3 </t>
    </r>
    <r>
      <rPr>
        <sz val="9"/>
        <color rgb="FF595959"/>
        <rFont val="Noto Sans CJK SC"/>
        <family val="2"/>
      </rPr>
      <t xml:space="preserve">칸에 시작일만 넣으면 </t>
    </r>
    <r>
      <rPr>
        <sz val="9"/>
        <color rgb="FF595959"/>
        <rFont val="맑은 고딕"/>
        <family val="0"/>
        <charset val="1"/>
      </rPr>
      <t xml:space="preserve">31</t>
    </r>
    <r>
      <rPr>
        <sz val="9"/>
        <color rgb="FF595959"/>
        <rFont val="Noto Sans CJK SC"/>
        <family val="2"/>
      </rPr>
      <t xml:space="preserve">일치 일자가 채워지고</t>
    </r>
    <r>
      <rPr>
        <sz val="9"/>
        <color rgb="FF595959"/>
        <rFont val="맑은 고딕"/>
        <family val="0"/>
        <charset val="1"/>
      </rPr>
      <t xml:space="preserve">, </t>
    </r>
    <r>
      <rPr>
        <sz val="9"/>
        <color rgb="FF595959"/>
        <rFont val="Noto Sans CJK SC"/>
        <family val="2"/>
      </rPr>
      <t xml:space="preserve">「작업일보」에서 일자별로 자동 합산됩니다</t>
    </r>
    <r>
      <rPr>
        <sz val="9"/>
        <color rgb="FF595959"/>
        <rFont val="맑은 고딕"/>
        <family val="0"/>
        <charset val="1"/>
      </rPr>
      <t xml:space="preserve">(SUMIFS). </t>
    </r>
    <r>
      <rPr>
        <sz val="9"/>
        <color rgb="FF595959"/>
        <rFont val="Noto Sans CJK SC"/>
        <family val="2"/>
      </rPr>
      <t xml:space="preserve">아래쪽에 라인</t>
    </r>
    <r>
      <rPr>
        <sz val="9"/>
        <color rgb="FF595959"/>
        <rFont val="맑은 고딕"/>
        <family val="0"/>
        <charset val="1"/>
      </rPr>
      <t xml:space="preserve">/</t>
    </r>
    <r>
      <rPr>
        <sz val="9"/>
        <color rgb="FF595959"/>
        <rFont val="Noto Sans CJK SC"/>
        <family val="2"/>
      </rPr>
      <t xml:space="preserve">설비별 기간 합계가 있습니다</t>
    </r>
    <r>
      <rPr>
        <sz val="9"/>
        <color rgb="FF595959"/>
        <rFont val="맑은 고딕"/>
        <family val="0"/>
        <charset val="1"/>
      </rPr>
      <t xml:space="preserve">.</t>
    </r>
  </si>
  <si>
    <t xml:space="preserve">시작일 →</t>
  </si>
  <si>
    <t xml:space="preserve">기간 합계</t>
  </si>
  <si>
    <r>
      <rPr>
        <b val="true"/>
        <sz val="11"/>
        <color rgb="FF1F4E78"/>
        <rFont val="Noto Sans CJK SC"/>
        <family val="2"/>
      </rPr>
      <t xml:space="preserve">라인</t>
    </r>
    <r>
      <rPr>
        <b val="true"/>
        <sz val="11"/>
        <color rgb="FF1F4E78"/>
        <rFont val="맑은 고딕"/>
        <family val="0"/>
        <charset val="1"/>
      </rPr>
      <t xml:space="preserve">/</t>
    </r>
    <r>
      <rPr>
        <b val="true"/>
        <sz val="11"/>
        <color rgb="FF1F4E78"/>
        <rFont val="Noto Sans CJK SC"/>
        <family val="2"/>
      </rPr>
      <t xml:space="preserve">설비별 기간 합계 </t>
    </r>
    <r>
      <rPr>
        <b val="true"/>
        <sz val="11"/>
        <color rgb="FF1F4E78"/>
        <rFont val="맑은 고딕"/>
        <family val="0"/>
        <charset val="1"/>
      </rPr>
      <t xml:space="preserve">(</t>
    </r>
    <r>
      <rPr>
        <b val="true"/>
        <sz val="11"/>
        <color rgb="FF1F4E78"/>
        <rFont val="Noto Sans CJK SC"/>
        <family val="2"/>
      </rPr>
      <t xml:space="preserve">시작일부터 </t>
    </r>
    <r>
      <rPr>
        <b val="true"/>
        <sz val="11"/>
        <color rgb="FF1F4E78"/>
        <rFont val="맑은 고딕"/>
        <family val="0"/>
        <charset val="1"/>
      </rPr>
      <t xml:space="preserve">31</t>
    </r>
    <r>
      <rPr>
        <b val="true"/>
        <sz val="11"/>
        <color rgb="FF1F4E78"/>
        <rFont val="Noto Sans CJK SC"/>
        <family val="2"/>
      </rPr>
      <t xml:space="preserve">일</t>
    </r>
    <r>
      <rPr>
        <b val="true"/>
        <sz val="11"/>
        <color rgb="FF1F4E78"/>
        <rFont val="맑은 고딕"/>
        <family val="0"/>
        <charset val="1"/>
      </rPr>
      <t xml:space="preserve">)</t>
    </r>
  </si>
  <si>
    <r>
      <rPr>
        <b val="true"/>
        <sz val="10"/>
        <color rgb="FFC00000"/>
        <rFont val="Noto Sans CJK SC"/>
        <family val="2"/>
      </rPr>
      <t xml:space="preserve">※ 예시 데이터 시트입니다</t>
    </r>
    <r>
      <rPr>
        <b val="true"/>
        <sz val="10"/>
        <color rgb="FFC00000"/>
        <rFont val="맑은 고딕"/>
        <family val="0"/>
        <charset val="1"/>
      </rPr>
      <t xml:space="preserve">. </t>
    </r>
    <r>
      <rPr>
        <b val="true"/>
        <sz val="10"/>
        <color rgb="FFC00000"/>
        <rFont val="Noto Sans CJK SC"/>
        <family val="2"/>
      </rPr>
      <t xml:space="preserve">모든 품목</t>
    </r>
    <r>
      <rPr>
        <b val="true"/>
        <sz val="10"/>
        <color rgb="FFC00000"/>
        <rFont val="맑은 고딕"/>
        <family val="0"/>
        <charset val="1"/>
      </rPr>
      <t xml:space="preserve">·</t>
    </r>
    <r>
      <rPr>
        <b val="true"/>
        <sz val="10"/>
        <color rgb="FFC00000"/>
        <rFont val="Noto Sans CJK SC"/>
        <family val="2"/>
      </rPr>
      <t xml:space="preserve">거래처</t>
    </r>
    <r>
      <rPr>
        <b val="true"/>
        <sz val="10"/>
        <color rgb="FFC00000"/>
        <rFont val="맑은 고딕"/>
        <family val="0"/>
        <charset val="1"/>
      </rPr>
      <t xml:space="preserve">·</t>
    </r>
    <r>
      <rPr>
        <b val="true"/>
        <sz val="10"/>
        <color rgb="FFC00000"/>
        <rFont val="Noto Sans CJK SC"/>
        <family val="2"/>
      </rPr>
      <t xml:space="preserve">숫자는 사용법을 보여 주기 위한 가상 값입니다</t>
    </r>
    <r>
      <rPr>
        <b val="true"/>
        <sz val="10"/>
        <color rgb="FFC00000"/>
        <rFont val="맑은 고딕"/>
        <family val="0"/>
        <charset val="1"/>
      </rPr>
      <t xml:space="preserve">. </t>
    </r>
    <r>
      <rPr>
        <b val="true"/>
        <sz val="10"/>
        <color rgb="FFC00000"/>
        <rFont val="Noto Sans CJK SC"/>
        <family val="2"/>
      </rPr>
      <t xml:space="preserve">실제 입력은 같은 이름의 빈 시트</t>
    </r>
    <r>
      <rPr>
        <b val="true"/>
        <sz val="10"/>
        <color rgb="FFC00000"/>
        <rFont val="맑은 고딕"/>
        <family val="0"/>
        <charset val="1"/>
      </rPr>
      <t xml:space="preserve">(</t>
    </r>
    <r>
      <rPr>
        <b val="true"/>
        <sz val="10"/>
        <color rgb="FFC00000"/>
        <rFont val="Noto Sans CJK SC"/>
        <family val="2"/>
      </rPr>
      <t xml:space="preserve">접두어 없는 시트</t>
    </r>
    <r>
      <rPr>
        <b val="true"/>
        <sz val="10"/>
        <color rgb="FFC00000"/>
        <rFont val="맑은 고딕"/>
        <family val="0"/>
        <charset val="1"/>
      </rPr>
      <t xml:space="preserve">)</t>
    </r>
    <r>
      <rPr>
        <b val="true"/>
        <sz val="10"/>
        <color rgb="FFC00000"/>
        <rFont val="Noto Sans CJK SC"/>
        <family val="2"/>
      </rPr>
      <t xml:space="preserve">에 하세요</t>
    </r>
    <r>
      <rPr>
        <b val="true"/>
        <sz val="10"/>
        <color rgb="FFC00000"/>
        <rFont val="맑은 고딕"/>
        <family val="0"/>
        <charset val="1"/>
      </rPr>
      <t xml:space="preserve">.</t>
    </r>
  </si>
  <si>
    <r>
      <rPr>
        <sz val="10"/>
        <rFont val="Noto Sans CJK SC"/>
        <family val="2"/>
      </rPr>
      <t xml:space="preserve">브래킷 </t>
    </r>
    <r>
      <rPr>
        <sz val="10"/>
        <rFont val="맑은 고딕"/>
        <family val="0"/>
        <charset val="1"/>
      </rPr>
      <t xml:space="preserve">BK-200</t>
    </r>
  </si>
  <si>
    <r>
      <rPr>
        <sz val="10"/>
        <rFont val="Noto Sans CJK SC"/>
        <family val="2"/>
      </rPr>
      <t xml:space="preserve">프레임 </t>
    </r>
    <r>
      <rPr>
        <sz val="10"/>
        <rFont val="맑은 고딕"/>
        <family val="0"/>
        <charset val="1"/>
      </rPr>
      <t xml:space="preserve">FR-310</t>
    </r>
  </si>
  <si>
    <r>
      <rPr>
        <sz val="10"/>
        <rFont val="Noto Sans CJK SC"/>
        <family val="2"/>
      </rPr>
      <t xml:space="preserve">제어함 </t>
    </r>
    <r>
      <rPr>
        <sz val="10"/>
        <rFont val="맑은 고딕"/>
        <family val="0"/>
        <charset val="1"/>
      </rPr>
      <t xml:space="preserve">CB-A100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</si>
</sst>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"/>
    <numFmt numFmtId="167" formatCode="0.0%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78"/>
      <name val="Noto Sans CJK SC"/>
      <family val="2"/>
    </font>
    <font>
      <b val="true"/>
      <sz val="16"/>
      <color rgb="FF1F4E78"/>
      <name val="맑은 고딕"/>
      <family val="0"/>
      <charset val="1"/>
    </font>
    <font>
      <b val="true"/>
      <sz val="12"/>
      <color rgb="FF1F4E78"/>
      <name val="Noto Sans CJK SC"/>
      <family val="2"/>
    </font>
    <font>
      <sz val="10"/>
      <name val="맑은 고딕"/>
      <family val="0"/>
      <charset val="1"/>
    </font>
    <font>
      <sz val="10"/>
      <name val="Noto Sans CJK SC"/>
      <family val="2"/>
    </font>
    <font>
      <sz val="10"/>
      <color rgb="FF1F4E78"/>
      <name val="Noto Sans CJK SC"/>
      <family val="2"/>
    </font>
    <font>
      <sz val="10"/>
      <color rgb="FF1F4E78"/>
      <name val="맑은 고딕"/>
      <family val="0"/>
      <charset val="1"/>
    </font>
    <font>
      <b val="true"/>
      <sz val="10"/>
      <color rgb="FF1F4E78"/>
      <name val="맑은 고딕"/>
      <family val="0"/>
      <charset val="1"/>
    </font>
    <font>
      <b val="true"/>
      <sz val="15"/>
      <color rgb="FF1F4E78"/>
      <name val="Noto Sans CJK SC"/>
      <family val="2"/>
    </font>
    <font>
      <sz val="9"/>
      <color rgb="FF595959"/>
      <name val="Noto Sans CJK SC"/>
      <family val="2"/>
    </font>
    <font>
      <sz val="9"/>
      <color rgb="FF595959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맑은 고딕"/>
      <family val="0"/>
      <charset val="1"/>
    </font>
    <font>
      <b val="true"/>
      <sz val="9"/>
      <color rgb="FF1F4E78"/>
      <name val="맑은 고딕"/>
      <family val="0"/>
      <charset val="1"/>
    </font>
    <font>
      <sz val="8"/>
      <color rgb="FF808080"/>
      <name val="Noto Sans CJK SC"/>
      <family val="2"/>
    </font>
    <font>
      <sz val="8"/>
      <color rgb="FF808080"/>
      <name val="맑은 고딕"/>
      <family val="0"/>
      <charset val="1"/>
    </font>
    <font>
      <b val="true"/>
      <sz val="15"/>
      <color rgb="FF1F4E78"/>
      <name val="맑은 고딕"/>
      <family val="0"/>
      <charset val="1"/>
    </font>
    <font>
      <b val="true"/>
      <sz val="11"/>
      <name val="Noto Sans CJK SC"/>
      <family val="2"/>
    </font>
    <font>
      <b val="true"/>
      <sz val="10"/>
      <name val="Noto Sans CJK SC"/>
      <family val="2"/>
    </font>
    <font>
      <b val="true"/>
      <sz val="10"/>
      <name val="맑은 고딕"/>
      <family val="0"/>
      <charset val="1"/>
    </font>
    <font>
      <b val="true"/>
      <sz val="11"/>
      <color rgb="FF1F4E78"/>
      <name val="Noto Sans CJK SC"/>
      <family val="2"/>
    </font>
    <font>
      <b val="true"/>
      <sz val="11"/>
      <color rgb="FF1F4E78"/>
      <name val="맑은 고딕"/>
      <family val="0"/>
      <charset val="1"/>
    </font>
    <font>
      <b val="true"/>
      <sz val="10"/>
      <color rgb="FFC00000"/>
      <name val="Noto Sans CJK SC"/>
      <family val="2"/>
    </font>
    <font>
      <b val="true"/>
      <sz val="10"/>
      <color rgb="FFC00000"/>
      <name val="맑은 고딕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FFF"/>
        <bgColor rgb="FFEAF1F8"/>
      </patternFill>
    </fill>
    <fill>
      <patternFill patternType="solid">
        <fgColor rgb="FFEAF1F8"/>
        <bgColor rgb="FFFFFFFF"/>
      </patternFill>
    </fill>
    <fill>
      <patternFill patternType="solid">
        <fgColor rgb="FFFFF2CC"/>
        <bgColor rgb="FFEAF1F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F4E7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EAF1F8"/>
          <bgColor rgb="FF000000"/>
        </patternFill>
      </fill>
    </dxf>
    <dxf>
      <fill>
        <patternFill>
          <bgColor rgb="FFF8CBAD"/>
        </patternFill>
      </fill>
    </dxf>
    <dxf>
      <fill>
        <patternFill>
          <bgColor rgb="FFFFE699"/>
        </patternFill>
      </fill>
    </dxf>
    <dxf>
      <fill>
        <patternFill patternType="solid">
          <fgColor rgb="FFFFE699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AF1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3.85" hidden="false" customHeight="false" outlineLevel="0" collapsed="false">
      <c r="A1" s="1" t="s">
        <v>0</v>
      </c>
    </row>
    <row r="4" customFormat="false" ht="15" hidden="false" customHeight="false" outlineLevel="0" collapsed="false">
      <c r="A4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10" customFormat="false" ht="15" hidden="false" customHeight="false" outlineLevel="0" collapsed="false">
      <c r="A10" s="2" t="s">
        <v>6</v>
      </c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 t="s">
        <v>10</v>
      </c>
    </row>
    <row r="16" customFormat="false" ht="15" hidden="false" customHeight="false" outlineLevel="0" collapsed="false">
      <c r="A16" s="2" t="s">
        <v>11</v>
      </c>
    </row>
    <row r="17" customFormat="false" ht="15" hidden="false" customHeight="false" outlineLevel="0" collapsed="false">
      <c r="B17" s="3" t="s">
        <v>12</v>
      </c>
    </row>
    <row r="18" customFormat="false" ht="15" hidden="false" customHeight="false" outlineLevel="0" collapsed="false">
      <c r="B18" s="3" t="s">
        <v>13</v>
      </c>
    </row>
    <row r="20" customFormat="false" ht="15" hidden="false" customHeight="false" outlineLevel="0" collapsed="false">
      <c r="A20" s="2" t="s">
        <v>14</v>
      </c>
    </row>
    <row r="21" customFormat="false" ht="15" hidden="false" customHeight="false" outlineLevel="0" collapsed="false">
      <c r="B21" s="3" t="s">
        <v>15</v>
      </c>
    </row>
    <row r="23" customFormat="false" ht="15" hidden="false" customHeight="false" outlineLevel="0" collapsed="false">
      <c r="B23" s="4" t="s">
        <v>16</v>
      </c>
    </row>
    <row r="24" customFormat="false" ht="15" hidden="false" customHeight="false" outlineLevel="0" collapsed="false">
      <c r="B24" s="4" t="s">
        <v>17</v>
      </c>
    </row>
    <row r="25" customFormat="false" ht="15" hidden="false" customHeight="false" outlineLevel="0" collapsed="false">
      <c r="B25" s="5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KYS Systems · https://kys.urikys.com · sglee@urikys.com&amp;R&amp;P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0"/>
    <col collapsed="false" customWidth="true" hidden="false" outlineLevel="0" max="3" min="2" style="0" width="18"/>
  </cols>
  <sheetData>
    <row r="1" customFormat="false" ht="18.55" hidden="false" customHeight="false" outlineLevel="0" collapsed="false">
      <c r="A1" s="6" t="s">
        <v>19</v>
      </c>
    </row>
    <row r="2" customFormat="false" ht="15" hidden="false" customHeight="false" outlineLevel="0" collapsed="false">
      <c r="A2" s="7" t="s">
        <v>20</v>
      </c>
    </row>
    <row r="4" customFormat="false" ht="30" hidden="false" customHeight="true" outlineLevel="0" collapsed="false">
      <c r="A4" s="8" t="s">
        <v>21</v>
      </c>
      <c r="B4" s="8" t="s">
        <v>22</v>
      </c>
      <c r="C4" s="8" t="s">
        <v>23</v>
      </c>
    </row>
    <row r="5" customFormat="false" ht="15" hidden="false" customHeight="false" outlineLevel="0" collapsed="false">
      <c r="A5" s="9" t="s">
        <v>24</v>
      </c>
      <c r="B5" s="10" t="s">
        <v>25</v>
      </c>
      <c r="C5" s="10" t="s">
        <v>26</v>
      </c>
    </row>
    <row r="6" customFormat="false" ht="15" hidden="false" customHeight="false" outlineLevel="0" collapsed="false">
      <c r="A6" s="9" t="s">
        <v>27</v>
      </c>
      <c r="B6" s="10" t="s">
        <v>28</v>
      </c>
      <c r="C6" s="10" t="s">
        <v>29</v>
      </c>
    </row>
    <row r="7" customFormat="false" ht="15" hidden="false" customHeight="false" outlineLevel="0" collapsed="false">
      <c r="A7" s="10" t="s">
        <v>30</v>
      </c>
      <c r="B7" s="10" t="s">
        <v>31</v>
      </c>
      <c r="C7" s="10" t="s">
        <v>32</v>
      </c>
    </row>
    <row r="8" customFormat="false" ht="15" hidden="false" customHeight="false" outlineLevel="0" collapsed="false">
      <c r="A8" s="10" t="s">
        <v>33</v>
      </c>
      <c r="B8" s="10" t="s">
        <v>34</v>
      </c>
      <c r="C8" s="10" t="s">
        <v>35</v>
      </c>
    </row>
    <row r="9" customFormat="false" ht="15" hidden="false" customHeight="false" outlineLevel="0" collapsed="false">
      <c r="A9" s="9" t="s">
        <v>36</v>
      </c>
      <c r="B9" s="10" t="s">
        <v>37</v>
      </c>
      <c r="C9" s="10" t="s">
        <v>38</v>
      </c>
    </row>
    <row r="10" customFormat="false" ht="15" hidden="false" customHeight="false" outlineLevel="0" collapsed="false">
      <c r="A10" s="10" t="s">
        <v>39</v>
      </c>
      <c r="B10" s="10" t="s">
        <v>40</v>
      </c>
      <c r="C10" s="10" t="s">
        <v>41</v>
      </c>
    </row>
    <row r="11" customFormat="false" ht="15" hidden="false" customHeight="false" outlineLevel="0" collapsed="false">
      <c r="A11" s="10" t="s">
        <v>42</v>
      </c>
      <c r="B11" s="9"/>
      <c r="C11" s="10" t="s">
        <v>40</v>
      </c>
    </row>
    <row r="12" customFormat="false" ht="15" hidden="false" customHeight="false" outlineLevel="0" collapsed="false">
      <c r="A12" s="9"/>
      <c r="B12" s="9"/>
      <c r="C12" s="9"/>
    </row>
    <row r="13" customFormat="false" ht="15" hidden="false" customHeight="false" outlineLevel="0" collapsed="false">
      <c r="A13" s="9"/>
      <c r="B13" s="9"/>
      <c r="C13" s="9"/>
    </row>
    <row r="14" customFormat="false" ht="15" hidden="false" customHeight="false" outlineLevel="0" collapsed="false">
      <c r="A14" s="9"/>
      <c r="B14" s="9"/>
      <c r="C14" s="9"/>
    </row>
    <row r="15" customFormat="false" ht="15" hidden="false" customHeight="false" outlineLevel="0" collapsed="false">
      <c r="A15" s="9"/>
      <c r="B15" s="9"/>
      <c r="C15" s="9"/>
    </row>
    <row r="16" customFormat="false" ht="15" hidden="false" customHeight="false" outlineLevel="0" collapsed="false">
      <c r="A16" s="9"/>
      <c r="B16" s="9"/>
      <c r="C16" s="9"/>
    </row>
    <row r="17" customFormat="false" ht="15" hidden="false" customHeight="false" outlineLevel="0" collapsed="false">
      <c r="A17" s="9"/>
      <c r="B17" s="9"/>
      <c r="C17" s="9"/>
    </row>
    <row r="18" customFormat="false" ht="15" hidden="false" customHeight="false" outlineLevel="0" collapsed="false">
      <c r="A18" s="9"/>
      <c r="B18" s="9"/>
      <c r="C18" s="9"/>
    </row>
    <row r="19" customFormat="false" ht="15" hidden="false" customHeight="false" outlineLevel="0" collapsed="false">
      <c r="A19" s="9"/>
      <c r="B19" s="9"/>
      <c r="C19" s="9"/>
    </row>
    <row r="20" customFormat="false" ht="15" hidden="false" customHeight="false" outlineLevel="0" collapsed="false">
      <c r="A20" s="9"/>
      <c r="B20" s="9"/>
      <c r="C20" s="9"/>
    </row>
    <row r="21" customFormat="false" ht="15" hidden="false" customHeight="false" outlineLevel="0" collapsed="false">
      <c r="A21" s="9"/>
      <c r="B21" s="9"/>
      <c r="C21" s="9"/>
    </row>
    <row r="22" customFormat="false" ht="15" hidden="false" customHeight="false" outlineLevel="0" collapsed="false">
      <c r="A22" s="9"/>
      <c r="B22" s="9"/>
      <c r="C22" s="9"/>
    </row>
    <row r="23" customFormat="false" ht="15" hidden="false" customHeight="false" outlineLevel="0" collapsed="false">
      <c r="A23" s="9"/>
      <c r="B23" s="9"/>
      <c r="C23" s="9"/>
    </row>
    <row r="24" customFormat="false" ht="15" hidden="false" customHeight="false" outlineLevel="0" collapsed="false">
      <c r="A24" s="9"/>
      <c r="B24" s="9"/>
      <c r="C24" s="9"/>
    </row>
    <row r="25" customFormat="false" ht="15" hidden="false" customHeight="false" outlineLevel="0" collapsed="false">
      <c r="A25" s="9"/>
      <c r="B25" s="9"/>
      <c r="C25" s="9"/>
    </row>
    <row r="26" customFormat="false" ht="15" hidden="false" customHeight="false" outlineLevel="0" collapsed="false">
      <c r="A26" s="9"/>
      <c r="B26" s="9"/>
      <c r="C26" s="9"/>
    </row>
    <row r="27" customFormat="false" ht="15" hidden="false" customHeight="false" outlineLevel="0" collapsed="false">
      <c r="A27" s="9"/>
      <c r="B27" s="9"/>
      <c r="C27" s="9"/>
    </row>
    <row r="28" customFormat="false" ht="15" hidden="false" customHeight="false" outlineLevel="0" collapsed="false">
      <c r="A28" s="9"/>
      <c r="B28" s="9"/>
      <c r="C28" s="9"/>
    </row>
    <row r="29" customFormat="false" ht="15" hidden="false" customHeight="false" outlineLevel="0" collapsed="false">
      <c r="A29" s="9"/>
      <c r="B29" s="9"/>
      <c r="C29" s="9"/>
    </row>
    <row r="30" customFormat="false" ht="15" hidden="false" customHeight="false" outlineLevel="0" collapsed="false">
      <c r="A30" s="9"/>
      <c r="B30" s="9"/>
      <c r="C30" s="9"/>
    </row>
    <row r="31" customFormat="false" ht="15" hidden="false" customHeight="false" outlineLevel="0" collapsed="false">
      <c r="A31" s="9"/>
      <c r="B31" s="9"/>
      <c r="C31" s="9"/>
    </row>
    <row r="32" customFormat="false" ht="15" hidden="false" customHeight="false" outlineLevel="0" collapsed="false">
      <c r="A32" s="9"/>
      <c r="B32" s="9"/>
      <c r="C32" s="9"/>
    </row>
    <row r="33" customFormat="false" ht="15" hidden="false" customHeight="false" outlineLevel="0" collapsed="false">
      <c r="A33" s="9"/>
      <c r="B33" s="9"/>
      <c r="C33" s="9"/>
    </row>
    <row r="34" customFormat="false" ht="15" hidden="false" customHeight="false" outlineLevel="0" collapsed="false">
      <c r="A34" s="9"/>
      <c r="B34" s="9"/>
      <c r="C34" s="9"/>
    </row>
    <row r="37" customFormat="false" ht="15" hidden="false" customHeight="false" outlineLevel="0" collapsed="false">
      <c r="A37" s="11" t="s">
        <v>18</v>
      </c>
    </row>
    <row r="38" customFormat="false" ht="15" hidden="false" customHeight="false" outlineLevel="0" collapsed="false">
      <c r="A38" s="12" t="s">
        <v>43</v>
      </c>
    </row>
  </sheetData>
  <printOptions headings="false" gridLines="false" gridLinesSet="true" horizontalCentered="true" verticalCentered="false"/>
  <pageMargins left="0.4" right="0.4" top="0.6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&amp;R&amp;8 &amp;A</oddHeader>
    <oddFooter>&amp;L&amp;8 KYS Systems · https://kys.urikys.com · sglee@urikys.com&amp;R&amp;8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6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16"/>
    <col collapsed="false" customWidth="true" hidden="false" outlineLevel="0" max="8" min="5" style="0" width="9"/>
    <col collapsed="false" customWidth="true" hidden="false" outlineLevel="0" max="9" min="9" style="0" width="11"/>
    <col collapsed="false" customWidth="true" hidden="false" outlineLevel="0" max="10" min="10" style="0" width="10"/>
    <col collapsed="false" customWidth="true" hidden="false" outlineLevel="0" max="11" min="11" style="0" width="9"/>
    <col collapsed="false" customWidth="true" hidden="false" outlineLevel="0" max="12" min="12" style="0" width="13"/>
    <col collapsed="false" customWidth="true" hidden="false" outlineLevel="0" max="15" min="13" style="0" width="8"/>
    <col collapsed="false" customWidth="true" hidden="false" outlineLevel="0" max="16" min="16" style="0" width="18"/>
  </cols>
  <sheetData>
    <row r="1" customFormat="false" ht="18.55" hidden="false" customHeight="false" outlineLevel="0" collapsed="false">
      <c r="A1" s="6" t="s">
        <v>44</v>
      </c>
    </row>
    <row r="2" customFormat="false" ht="15" hidden="false" customHeight="false" outlineLevel="0" collapsed="false">
      <c r="A2" s="7" t="s">
        <v>45</v>
      </c>
    </row>
    <row r="4" customFormat="false" ht="30" hidden="false" customHeight="true" outlineLevel="0" collapsed="false">
      <c r="A4" s="8" t="s">
        <v>46</v>
      </c>
      <c r="B4" s="8" t="s">
        <v>21</v>
      </c>
      <c r="C4" s="8" t="s">
        <v>47</v>
      </c>
      <c r="D4" s="8" t="s">
        <v>48</v>
      </c>
      <c r="E4" s="8" t="s">
        <v>49</v>
      </c>
      <c r="F4" s="8" t="s">
        <v>50</v>
      </c>
      <c r="G4" s="8" t="s">
        <v>51</v>
      </c>
      <c r="H4" s="8" t="s">
        <v>52</v>
      </c>
      <c r="I4" s="8" t="s">
        <v>22</v>
      </c>
      <c r="J4" s="8" t="s">
        <v>53</v>
      </c>
      <c r="K4" s="8" t="s">
        <v>54</v>
      </c>
      <c r="L4" s="8" t="s">
        <v>23</v>
      </c>
      <c r="M4" s="8" t="s">
        <v>55</v>
      </c>
      <c r="N4" s="8" t="s">
        <v>56</v>
      </c>
      <c r="O4" s="8" t="s">
        <v>57</v>
      </c>
      <c r="P4" s="8" t="s">
        <v>58</v>
      </c>
    </row>
    <row r="5" customFormat="false" ht="15" hidden="false" customHeight="false" outlineLevel="0" collapsed="false">
      <c r="A5" s="13"/>
      <c r="B5" s="14"/>
      <c r="C5" s="14"/>
      <c r="D5" s="14"/>
      <c r="E5" s="15"/>
      <c r="F5" s="15"/>
      <c r="G5" s="15"/>
      <c r="H5" s="16" t="str">
        <f aca="false">IF(F5="","",F5-N(G5))</f>
        <v/>
      </c>
      <c r="I5" s="14"/>
      <c r="J5" s="15"/>
      <c r="K5" s="15"/>
      <c r="L5" s="14"/>
      <c r="M5" s="17" t="str">
        <f aca="false">IF(OR(F5="",N(E5)=0),"",F5/E5)</f>
        <v/>
      </c>
      <c r="N5" s="17" t="str">
        <f aca="false">IF(OR(F5="",N(F5)=0),"",N(G5)/F5)</f>
        <v/>
      </c>
      <c r="O5" s="17" t="str">
        <f aca="false">IF(N(J5)=0,"",MAX(0,J5-N(K5))/J5)</f>
        <v/>
      </c>
      <c r="P5" s="14"/>
    </row>
    <row r="6" customFormat="false" ht="15" hidden="false" customHeight="false" outlineLevel="0" collapsed="false">
      <c r="A6" s="13"/>
      <c r="B6" s="14"/>
      <c r="C6" s="14"/>
      <c r="D6" s="14"/>
      <c r="E6" s="15"/>
      <c r="F6" s="15"/>
      <c r="G6" s="15"/>
      <c r="H6" s="16" t="str">
        <f aca="false">IF(F6="","",F6-N(G6))</f>
        <v/>
      </c>
      <c r="I6" s="14"/>
      <c r="J6" s="15"/>
      <c r="K6" s="15"/>
      <c r="L6" s="14"/>
      <c r="M6" s="17" t="str">
        <f aca="false">IF(OR(F6="",N(E6)=0),"",F6/E6)</f>
        <v/>
      </c>
      <c r="N6" s="17" t="str">
        <f aca="false">IF(OR(F6="",N(F6)=0),"",N(G6)/F6)</f>
        <v/>
      </c>
      <c r="O6" s="17" t="str">
        <f aca="false">IF(N(J6)=0,"",MAX(0,J6-N(K6))/J6)</f>
        <v/>
      </c>
      <c r="P6" s="14"/>
    </row>
    <row r="7" customFormat="false" ht="15" hidden="false" customHeight="false" outlineLevel="0" collapsed="false">
      <c r="A7" s="13"/>
      <c r="B7" s="14"/>
      <c r="C7" s="14"/>
      <c r="D7" s="14"/>
      <c r="E7" s="15"/>
      <c r="F7" s="15"/>
      <c r="G7" s="15"/>
      <c r="H7" s="16" t="str">
        <f aca="false">IF(F7="","",F7-N(G7))</f>
        <v/>
      </c>
      <c r="I7" s="14"/>
      <c r="J7" s="15"/>
      <c r="K7" s="15"/>
      <c r="L7" s="14"/>
      <c r="M7" s="17" t="str">
        <f aca="false">IF(OR(F7="",N(E7)=0),"",F7/E7)</f>
        <v/>
      </c>
      <c r="N7" s="17" t="str">
        <f aca="false">IF(OR(F7="",N(F7)=0),"",N(G7)/F7)</f>
        <v/>
      </c>
      <c r="O7" s="17" t="str">
        <f aca="false">IF(N(J7)=0,"",MAX(0,J7-N(K7))/J7)</f>
        <v/>
      </c>
      <c r="P7" s="14"/>
    </row>
    <row r="8" customFormat="false" ht="15" hidden="false" customHeight="false" outlineLevel="0" collapsed="false">
      <c r="A8" s="13"/>
      <c r="B8" s="14"/>
      <c r="C8" s="14"/>
      <c r="D8" s="14"/>
      <c r="E8" s="15"/>
      <c r="F8" s="15"/>
      <c r="G8" s="15"/>
      <c r="H8" s="16" t="str">
        <f aca="false">IF(F8="","",F8-N(G8))</f>
        <v/>
      </c>
      <c r="I8" s="14"/>
      <c r="J8" s="15"/>
      <c r="K8" s="15"/>
      <c r="L8" s="14"/>
      <c r="M8" s="17" t="str">
        <f aca="false">IF(OR(F8="",N(E8)=0),"",F8/E8)</f>
        <v/>
      </c>
      <c r="N8" s="17" t="str">
        <f aca="false">IF(OR(F8="",N(F8)=0),"",N(G8)/F8)</f>
        <v/>
      </c>
      <c r="O8" s="17" t="str">
        <f aca="false">IF(N(J8)=0,"",MAX(0,J8-N(K8))/J8)</f>
        <v/>
      </c>
      <c r="P8" s="14"/>
    </row>
    <row r="9" customFormat="false" ht="15" hidden="false" customHeight="false" outlineLevel="0" collapsed="false">
      <c r="A9" s="13"/>
      <c r="B9" s="14"/>
      <c r="C9" s="14"/>
      <c r="D9" s="14"/>
      <c r="E9" s="15"/>
      <c r="F9" s="15"/>
      <c r="G9" s="15"/>
      <c r="H9" s="16" t="str">
        <f aca="false">IF(F9="","",F9-N(G9))</f>
        <v/>
      </c>
      <c r="I9" s="14"/>
      <c r="J9" s="15"/>
      <c r="K9" s="15"/>
      <c r="L9" s="14"/>
      <c r="M9" s="17" t="str">
        <f aca="false">IF(OR(F9="",N(E9)=0),"",F9/E9)</f>
        <v/>
      </c>
      <c r="N9" s="17" t="str">
        <f aca="false">IF(OR(F9="",N(F9)=0),"",N(G9)/F9)</f>
        <v/>
      </c>
      <c r="O9" s="17" t="str">
        <f aca="false">IF(N(J9)=0,"",MAX(0,J9-N(K9))/J9)</f>
        <v/>
      </c>
      <c r="P9" s="14"/>
    </row>
    <row r="10" customFormat="false" ht="15" hidden="false" customHeight="false" outlineLevel="0" collapsed="false">
      <c r="A10" s="13"/>
      <c r="B10" s="14"/>
      <c r="C10" s="14"/>
      <c r="D10" s="14"/>
      <c r="E10" s="15"/>
      <c r="F10" s="15"/>
      <c r="G10" s="15"/>
      <c r="H10" s="16" t="str">
        <f aca="false">IF(F10="","",F10-N(G10))</f>
        <v/>
      </c>
      <c r="I10" s="14"/>
      <c r="J10" s="15"/>
      <c r="K10" s="15"/>
      <c r="L10" s="14"/>
      <c r="M10" s="17" t="str">
        <f aca="false">IF(OR(F10="",N(E10)=0),"",F10/E10)</f>
        <v/>
      </c>
      <c r="N10" s="17" t="str">
        <f aca="false">IF(OR(F10="",N(F10)=0),"",N(G10)/F10)</f>
        <v/>
      </c>
      <c r="O10" s="17" t="str">
        <f aca="false">IF(N(J10)=0,"",MAX(0,J10-N(K10))/J10)</f>
        <v/>
      </c>
      <c r="P10" s="14"/>
    </row>
    <row r="11" customFormat="false" ht="15" hidden="false" customHeight="false" outlineLevel="0" collapsed="false">
      <c r="A11" s="13"/>
      <c r="B11" s="14"/>
      <c r="C11" s="14"/>
      <c r="D11" s="14"/>
      <c r="E11" s="15"/>
      <c r="F11" s="15"/>
      <c r="G11" s="15"/>
      <c r="H11" s="16" t="str">
        <f aca="false">IF(F11="","",F11-N(G11))</f>
        <v/>
      </c>
      <c r="I11" s="14"/>
      <c r="J11" s="15"/>
      <c r="K11" s="15"/>
      <c r="L11" s="14"/>
      <c r="M11" s="17" t="str">
        <f aca="false">IF(OR(F11="",N(E11)=0),"",F11/E11)</f>
        <v/>
      </c>
      <c r="N11" s="17" t="str">
        <f aca="false">IF(OR(F11="",N(F11)=0),"",N(G11)/F11)</f>
        <v/>
      </c>
      <c r="O11" s="17" t="str">
        <f aca="false">IF(N(J11)=0,"",MAX(0,J11-N(K11))/J11)</f>
        <v/>
      </c>
      <c r="P11" s="14"/>
    </row>
    <row r="12" customFormat="false" ht="15" hidden="false" customHeight="false" outlineLevel="0" collapsed="false">
      <c r="A12" s="13"/>
      <c r="B12" s="14"/>
      <c r="C12" s="14"/>
      <c r="D12" s="14"/>
      <c r="E12" s="15"/>
      <c r="F12" s="15"/>
      <c r="G12" s="15"/>
      <c r="H12" s="16" t="str">
        <f aca="false">IF(F12="","",F12-N(G12))</f>
        <v/>
      </c>
      <c r="I12" s="14"/>
      <c r="J12" s="15"/>
      <c r="K12" s="15"/>
      <c r="L12" s="14"/>
      <c r="M12" s="17" t="str">
        <f aca="false">IF(OR(F12="",N(E12)=0),"",F12/E12)</f>
        <v/>
      </c>
      <c r="N12" s="17" t="str">
        <f aca="false">IF(OR(F12="",N(F12)=0),"",N(G12)/F12)</f>
        <v/>
      </c>
      <c r="O12" s="17" t="str">
        <f aca="false">IF(N(J12)=0,"",MAX(0,J12-N(K12))/J12)</f>
        <v/>
      </c>
      <c r="P12" s="14"/>
    </row>
    <row r="13" customFormat="false" ht="15" hidden="false" customHeight="false" outlineLevel="0" collapsed="false">
      <c r="A13" s="13"/>
      <c r="B13" s="14"/>
      <c r="C13" s="14"/>
      <c r="D13" s="14"/>
      <c r="E13" s="15"/>
      <c r="F13" s="15"/>
      <c r="G13" s="15"/>
      <c r="H13" s="16" t="str">
        <f aca="false">IF(F13="","",F13-N(G13))</f>
        <v/>
      </c>
      <c r="I13" s="14"/>
      <c r="J13" s="15"/>
      <c r="K13" s="15"/>
      <c r="L13" s="14"/>
      <c r="M13" s="17" t="str">
        <f aca="false">IF(OR(F13="",N(E13)=0),"",F13/E13)</f>
        <v/>
      </c>
      <c r="N13" s="17" t="str">
        <f aca="false">IF(OR(F13="",N(F13)=0),"",N(G13)/F13)</f>
        <v/>
      </c>
      <c r="O13" s="17" t="str">
        <f aca="false">IF(N(J13)=0,"",MAX(0,J13-N(K13))/J13)</f>
        <v/>
      </c>
      <c r="P13" s="14"/>
    </row>
    <row r="14" customFormat="false" ht="15" hidden="false" customHeight="false" outlineLevel="0" collapsed="false">
      <c r="A14" s="13"/>
      <c r="B14" s="14"/>
      <c r="C14" s="14"/>
      <c r="D14" s="14"/>
      <c r="E14" s="15"/>
      <c r="F14" s="15"/>
      <c r="G14" s="15"/>
      <c r="H14" s="16" t="str">
        <f aca="false">IF(F14="","",F14-N(G14))</f>
        <v/>
      </c>
      <c r="I14" s="14"/>
      <c r="J14" s="15"/>
      <c r="K14" s="15"/>
      <c r="L14" s="14"/>
      <c r="M14" s="17" t="str">
        <f aca="false">IF(OR(F14="",N(E14)=0),"",F14/E14)</f>
        <v/>
      </c>
      <c r="N14" s="17" t="str">
        <f aca="false">IF(OR(F14="",N(F14)=0),"",N(G14)/F14)</f>
        <v/>
      </c>
      <c r="O14" s="17" t="str">
        <f aca="false">IF(N(J14)=0,"",MAX(0,J14-N(K14))/J14)</f>
        <v/>
      </c>
      <c r="P14" s="14"/>
    </row>
    <row r="15" customFormat="false" ht="15" hidden="false" customHeight="false" outlineLevel="0" collapsed="false">
      <c r="A15" s="13"/>
      <c r="B15" s="14"/>
      <c r="C15" s="14"/>
      <c r="D15" s="14"/>
      <c r="E15" s="15"/>
      <c r="F15" s="15"/>
      <c r="G15" s="15"/>
      <c r="H15" s="16" t="str">
        <f aca="false">IF(F15="","",F15-N(G15))</f>
        <v/>
      </c>
      <c r="I15" s="14"/>
      <c r="J15" s="15"/>
      <c r="K15" s="15"/>
      <c r="L15" s="14"/>
      <c r="M15" s="17" t="str">
        <f aca="false">IF(OR(F15="",N(E15)=0),"",F15/E15)</f>
        <v/>
      </c>
      <c r="N15" s="17" t="str">
        <f aca="false">IF(OR(F15="",N(F15)=0),"",N(G15)/F15)</f>
        <v/>
      </c>
      <c r="O15" s="17" t="str">
        <f aca="false">IF(N(J15)=0,"",MAX(0,J15-N(K15))/J15)</f>
        <v/>
      </c>
      <c r="P15" s="14"/>
    </row>
    <row r="16" customFormat="false" ht="15" hidden="false" customHeight="false" outlineLevel="0" collapsed="false">
      <c r="A16" s="13"/>
      <c r="B16" s="14"/>
      <c r="C16" s="14"/>
      <c r="D16" s="14"/>
      <c r="E16" s="15"/>
      <c r="F16" s="15"/>
      <c r="G16" s="15"/>
      <c r="H16" s="16" t="str">
        <f aca="false">IF(F16="","",F16-N(G16))</f>
        <v/>
      </c>
      <c r="I16" s="14"/>
      <c r="J16" s="15"/>
      <c r="K16" s="15"/>
      <c r="L16" s="14"/>
      <c r="M16" s="17" t="str">
        <f aca="false">IF(OR(F16="",N(E16)=0),"",F16/E16)</f>
        <v/>
      </c>
      <c r="N16" s="17" t="str">
        <f aca="false">IF(OR(F16="",N(F16)=0),"",N(G16)/F16)</f>
        <v/>
      </c>
      <c r="O16" s="17" t="str">
        <f aca="false">IF(N(J16)=0,"",MAX(0,J16-N(K16))/J16)</f>
        <v/>
      </c>
      <c r="P16" s="14"/>
    </row>
    <row r="17" customFormat="false" ht="15" hidden="false" customHeight="false" outlineLevel="0" collapsed="false">
      <c r="A17" s="13"/>
      <c r="B17" s="14"/>
      <c r="C17" s="14"/>
      <c r="D17" s="14"/>
      <c r="E17" s="15"/>
      <c r="F17" s="15"/>
      <c r="G17" s="15"/>
      <c r="H17" s="16" t="str">
        <f aca="false">IF(F17="","",F17-N(G17))</f>
        <v/>
      </c>
      <c r="I17" s="14"/>
      <c r="J17" s="15"/>
      <c r="K17" s="15"/>
      <c r="L17" s="14"/>
      <c r="M17" s="17" t="str">
        <f aca="false">IF(OR(F17="",N(E17)=0),"",F17/E17)</f>
        <v/>
      </c>
      <c r="N17" s="17" t="str">
        <f aca="false">IF(OR(F17="",N(F17)=0),"",N(G17)/F17)</f>
        <v/>
      </c>
      <c r="O17" s="17" t="str">
        <f aca="false">IF(N(J17)=0,"",MAX(0,J17-N(K17))/J17)</f>
        <v/>
      </c>
      <c r="P17" s="14"/>
    </row>
    <row r="18" customFormat="false" ht="15" hidden="false" customHeight="false" outlineLevel="0" collapsed="false">
      <c r="A18" s="13"/>
      <c r="B18" s="14"/>
      <c r="C18" s="14"/>
      <c r="D18" s="14"/>
      <c r="E18" s="15"/>
      <c r="F18" s="15"/>
      <c r="G18" s="15"/>
      <c r="H18" s="16" t="str">
        <f aca="false">IF(F18="","",F18-N(G18))</f>
        <v/>
      </c>
      <c r="I18" s="14"/>
      <c r="J18" s="15"/>
      <c r="K18" s="15"/>
      <c r="L18" s="14"/>
      <c r="M18" s="17" t="str">
        <f aca="false">IF(OR(F18="",N(E18)=0),"",F18/E18)</f>
        <v/>
      </c>
      <c r="N18" s="17" t="str">
        <f aca="false">IF(OR(F18="",N(F18)=0),"",N(G18)/F18)</f>
        <v/>
      </c>
      <c r="O18" s="17" t="str">
        <f aca="false">IF(N(J18)=0,"",MAX(0,J18-N(K18))/J18)</f>
        <v/>
      </c>
      <c r="P18" s="14"/>
    </row>
    <row r="19" customFormat="false" ht="15" hidden="false" customHeight="false" outlineLevel="0" collapsed="false">
      <c r="A19" s="13"/>
      <c r="B19" s="14"/>
      <c r="C19" s="14"/>
      <c r="D19" s="14"/>
      <c r="E19" s="15"/>
      <c r="F19" s="15"/>
      <c r="G19" s="15"/>
      <c r="H19" s="16" t="str">
        <f aca="false">IF(F19="","",F19-N(G19))</f>
        <v/>
      </c>
      <c r="I19" s="14"/>
      <c r="J19" s="15"/>
      <c r="K19" s="15"/>
      <c r="L19" s="14"/>
      <c r="M19" s="17" t="str">
        <f aca="false">IF(OR(F19="",N(E19)=0),"",F19/E19)</f>
        <v/>
      </c>
      <c r="N19" s="17" t="str">
        <f aca="false">IF(OR(F19="",N(F19)=0),"",N(G19)/F19)</f>
        <v/>
      </c>
      <c r="O19" s="17" t="str">
        <f aca="false">IF(N(J19)=0,"",MAX(0,J19-N(K19))/J19)</f>
        <v/>
      </c>
      <c r="P19" s="14"/>
    </row>
    <row r="20" customFormat="false" ht="15" hidden="false" customHeight="false" outlineLevel="0" collapsed="false">
      <c r="A20" s="13"/>
      <c r="B20" s="14"/>
      <c r="C20" s="14"/>
      <c r="D20" s="14"/>
      <c r="E20" s="15"/>
      <c r="F20" s="15"/>
      <c r="G20" s="15"/>
      <c r="H20" s="16" t="str">
        <f aca="false">IF(F20="","",F20-N(G20))</f>
        <v/>
      </c>
      <c r="I20" s="14"/>
      <c r="J20" s="15"/>
      <c r="K20" s="15"/>
      <c r="L20" s="14"/>
      <c r="M20" s="17" t="str">
        <f aca="false">IF(OR(F20="",N(E20)=0),"",F20/E20)</f>
        <v/>
      </c>
      <c r="N20" s="17" t="str">
        <f aca="false">IF(OR(F20="",N(F20)=0),"",N(G20)/F20)</f>
        <v/>
      </c>
      <c r="O20" s="17" t="str">
        <f aca="false">IF(N(J20)=0,"",MAX(0,J20-N(K20))/J20)</f>
        <v/>
      </c>
      <c r="P20" s="14"/>
    </row>
    <row r="21" customFormat="false" ht="15" hidden="false" customHeight="false" outlineLevel="0" collapsed="false">
      <c r="A21" s="13"/>
      <c r="B21" s="14"/>
      <c r="C21" s="14"/>
      <c r="D21" s="14"/>
      <c r="E21" s="15"/>
      <c r="F21" s="15"/>
      <c r="G21" s="15"/>
      <c r="H21" s="16" t="str">
        <f aca="false">IF(F21="","",F21-N(G21))</f>
        <v/>
      </c>
      <c r="I21" s="14"/>
      <c r="J21" s="15"/>
      <c r="K21" s="15"/>
      <c r="L21" s="14"/>
      <c r="M21" s="17" t="str">
        <f aca="false">IF(OR(F21="",N(E21)=0),"",F21/E21)</f>
        <v/>
      </c>
      <c r="N21" s="17" t="str">
        <f aca="false">IF(OR(F21="",N(F21)=0),"",N(G21)/F21)</f>
        <v/>
      </c>
      <c r="O21" s="17" t="str">
        <f aca="false">IF(N(J21)=0,"",MAX(0,J21-N(K21))/J21)</f>
        <v/>
      </c>
      <c r="P21" s="14"/>
    </row>
    <row r="22" customFormat="false" ht="15" hidden="false" customHeight="false" outlineLevel="0" collapsed="false">
      <c r="A22" s="13"/>
      <c r="B22" s="14"/>
      <c r="C22" s="14"/>
      <c r="D22" s="14"/>
      <c r="E22" s="15"/>
      <c r="F22" s="15"/>
      <c r="G22" s="15"/>
      <c r="H22" s="16" t="str">
        <f aca="false">IF(F22="","",F22-N(G22))</f>
        <v/>
      </c>
      <c r="I22" s="14"/>
      <c r="J22" s="15"/>
      <c r="K22" s="15"/>
      <c r="L22" s="14"/>
      <c r="M22" s="17" t="str">
        <f aca="false">IF(OR(F22="",N(E22)=0),"",F22/E22)</f>
        <v/>
      </c>
      <c r="N22" s="17" t="str">
        <f aca="false">IF(OR(F22="",N(F22)=0),"",N(G22)/F22)</f>
        <v/>
      </c>
      <c r="O22" s="17" t="str">
        <f aca="false">IF(N(J22)=0,"",MAX(0,J22-N(K22))/J22)</f>
        <v/>
      </c>
      <c r="P22" s="14"/>
    </row>
    <row r="23" customFormat="false" ht="15" hidden="false" customHeight="false" outlineLevel="0" collapsed="false">
      <c r="A23" s="13"/>
      <c r="B23" s="14"/>
      <c r="C23" s="14"/>
      <c r="D23" s="14"/>
      <c r="E23" s="15"/>
      <c r="F23" s="15"/>
      <c r="G23" s="15"/>
      <c r="H23" s="16" t="str">
        <f aca="false">IF(F23="","",F23-N(G23))</f>
        <v/>
      </c>
      <c r="I23" s="14"/>
      <c r="J23" s="15"/>
      <c r="K23" s="15"/>
      <c r="L23" s="14"/>
      <c r="M23" s="17" t="str">
        <f aca="false">IF(OR(F23="",N(E23)=0),"",F23/E23)</f>
        <v/>
      </c>
      <c r="N23" s="17" t="str">
        <f aca="false">IF(OR(F23="",N(F23)=0),"",N(G23)/F23)</f>
        <v/>
      </c>
      <c r="O23" s="17" t="str">
        <f aca="false">IF(N(J23)=0,"",MAX(0,J23-N(K23))/J23)</f>
        <v/>
      </c>
      <c r="P23" s="14"/>
    </row>
    <row r="24" customFormat="false" ht="15" hidden="false" customHeight="false" outlineLevel="0" collapsed="false">
      <c r="A24" s="13"/>
      <c r="B24" s="14"/>
      <c r="C24" s="14"/>
      <c r="D24" s="14"/>
      <c r="E24" s="15"/>
      <c r="F24" s="15"/>
      <c r="G24" s="15"/>
      <c r="H24" s="16" t="str">
        <f aca="false">IF(F24="","",F24-N(G24))</f>
        <v/>
      </c>
      <c r="I24" s="14"/>
      <c r="J24" s="15"/>
      <c r="K24" s="15"/>
      <c r="L24" s="14"/>
      <c r="M24" s="17" t="str">
        <f aca="false">IF(OR(F24="",N(E24)=0),"",F24/E24)</f>
        <v/>
      </c>
      <c r="N24" s="17" t="str">
        <f aca="false">IF(OR(F24="",N(F24)=0),"",N(G24)/F24)</f>
        <v/>
      </c>
      <c r="O24" s="17" t="str">
        <f aca="false">IF(N(J24)=0,"",MAX(0,J24-N(K24))/J24)</f>
        <v/>
      </c>
      <c r="P24" s="14"/>
    </row>
    <row r="25" customFormat="false" ht="15" hidden="false" customHeight="false" outlineLevel="0" collapsed="false">
      <c r="A25" s="13"/>
      <c r="B25" s="14"/>
      <c r="C25" s="14"/>
      <c r="D25" s="14"/>
      <c r="E25" s="15"/>
      <c r="F25" s="15"/>
      <c r="G25" s="15"/>
      <c r="H25" s="16" t="str">
        <f aca="false">IF(F25="","",F25-N(G25))</f>
        <v/>
      </c>
      <c r="I25" s="14"/>
      <c r="J25" s="15"/>
      <c r="K25" s="15"/>
      <c r="L25" s="14"/>
      <c r="M25" s="17" t="str">
        <f aca="false">IF(OR(F25="",N(E25)=0),"",F25/E25)</f>
        <v/>
      </c>
      <c r="N25" s="17" t="str">
        <f aca="false">IF(OR(F25="",N(F25)=0),"",N(G25)/F25)</f>
        <v/>
      </c>
      <c r="O25" s="17" t="str">
        <f aca="false">IF(N(J25)=0,"",MAX(0,J25-N(K25))/J25)</f>
        <v/>
      </c>
      <c r="P25" s="14"/>
    </row>
    <row r="26" customFormat="false" ht="15" hidden="false" customHeight="false" outlineLevel="0" collapsed="false">
      <c r="A26" s="13"/>
      <c r="B26" s="14"/>
      <c r="C26" s="14"/>
      <c r="D26" s="14"/>
      <c r="E26" s="15"/>
      <c r="F26" s="15"/>
      <c r="G26" s="15"/>
      <c r="H26" s="16" t="str">
        <f aca="false">IF(F26="","",F26-N(G26))</f>
        <v/>
      </c>
      <c r="I26" s="14"/>
      <c r="J26" s="15"/>
      <c r="K26" s="15"/>
      <c r="L26" s="14"/>
      <c r="M26" s="17" t="str">
        <f aca="false">IF(OR(F26="",N(E26)=0),"",F26/E26)</f>
        <v/>
      </c>
      <c r="N26" s="17" t="str">
        <f aca="false">IF(OR(F26="",N(F26)=0),"",N(G26)/F26)</f>
        <v/>
      </c>
      <c r="O26" s="17" t="str">
        <f aca="false">IF(N(J26)=0,"",MAX(0,J26-N(K26))/J26)</f>
        <v/>
      </c>
      <c r="P26" s="14"/>
    </row>
    <row r="27" customFormat="false" ht="15" hidden="false" customHeight="false" outlineLevel="0" collapsed="false">
      <c r="A27" s="13"/>
      <c r="B27" s="14"/>
      <c r="C27" s="14"/>
      <c r="D27" s="14"/>
      <c r="E27" s="15"/>
      <c r="F27" s="15"/>
      <c r="G27" s="15"/>
      <c r="H27" s="16" t="str">
        <f aca="false">IF(F27="","",F27-N(G27))</f>
        <v/>
      </c>
      <c r="I27" s="14"/>
      <c r="J27" s="15"/>
      <c r="K27" s="15"/>
      <c r="L27" s="14"/>
      <c r="M27" s="17" t="str">
        <f aca="false">IF(OR(F27="",N(E27)=0),"",F27/E27)</f>
        <v/>
      </c>
      <c r="N27" s="17" t="str">
        <f aca="false">IF(OR(F27="",N(F27)=0),"",N(G27)/F27)</f>
        <v/>
      </c>
      <c r="O27" s="17" t="str">
        <f aca="false">IF(N(J27)=0,"",MAX(0,J27-N(K27))/J27)</f>
        <v/>
      </c>
      <c r="P27" s="14"/>
    </row>
    <row r="28" customFormat="false" ht="15" hidden="false" customHeight="false" outlineLevel="0" collapsed="false">
      <c r="A28" s="13"/>
      <c r="B28" s="14"/>
      <c r="C28" s="14"/>
      <c r="D28" s="14"/>
      <c r="E28" s="15"/>
      <c r="F28" s="15"/>
      <c r="G28" s="15"/>
      <c r="H28" s="16" t="str">
        <f aca="false">IF(F28="","",F28-N(G28))</f>
        <v/>
      </c>
      <c r="I28" s="14"/>
      <c r="J28" s="15"/>
      <c r="K28" s="15"/>
      <c r="L28" s="14"/>
      <c r="M28" s="17" t="str">
        <f aca="false">IF(OR(F28="",N(E28)=0),"",F28/E28)</f>
        <v/>
      </c>
      <c r="N28" s="17" t="str">
        <f aca="false">IF(OR(F28="",N(F28)=0),"",N(G28)/F28)</f>
        <v/>
      </c>
      <c r="O28" s="17" t="str">
        <f aca="false">IF(N(J28)=0,"",MAX(0,J28-N(K28))/J28)</f>
        <v/>
      </c>
      <c r="P28" s="14"/>
    </row>
    <row r="29" customFormat="false" ht="15" hidden="false" customHeight="false" outlineLevel="0" collapsed="false">
      <c r="A29" s="13"/>
      <c r="B29" s="14"/>
      <c r="C29" s="14"/>
      <c r="D29" s="14"/>
      <c r="E29" s="15"/>
      <c r="F29" s="15"/>
      <c r="G29" s="15"/>
      <c r="H29" s="16" t="str">
        <f aca="false">IF(F29="","",F29-N(G29))</f>
        <v/>
      </c>
      <c r="I29" s="14"/>
      <c r="J29" s="15"/>
      <c r="K29" s="15"/>
      <c r="L29" s="14"/>
      <c r="M29" s="17" t="str">
        <f aca="false">IF(OR(F29="",N(E29)=0),"",F29/E29)</f>
        <v/>
      </c>
      <c r="N29" s="17" t="str">
        <f aca="false">IF(OR(F29="",N(F29)=0),"",N(G29)/F29)</f>
        <v/>
      </c>
      <c r="O29" s="17" t="str">
        <f aca="false">IF(N(J29)=0,"",MAX(0,J29-N(K29))/J29)</f>
        <v/>
      </c>
      <c r="P29" s="14"/>
    </row>
    <row r="30" customFormat="false" ht="15" hidden="false" customHeight="false" outlineLevel="0" collapsed="false">
      <c r="A30" s="13"/>
      <c r="B30" s="14"/>
      <c r="C30" s="14"/>
      <c r="D30" s="14"/>
      <c r="E30" s="15"/>
      <c r="F30" s="15"/>
      <c r="G30" s="15"/>
      <c r="H30" s="16" t="str">
        <f aca="false">IF(F30="","",F30-N(G30))</f>
        <v/>
      </c>
      <c r="I30" s="14"/>
      <c r="J30" s="15"/>
      <c r="K30" s="15"/>
      <c r="L30" s="14"/>
      <c r="M30" s="17" t="str">
        <f aca="false">IF(OR(F30="",N(E30)=0),"",F30/E30)</f>
        <v/>
      </c>
      <c r="N30" s="17" t="str">
        <f aca="false">IF(OR(F30="",N(F30)=0),"",N(G30)/F30)</f>
        <v/>
      </c>
      <c r="O30" s="17" t="str">
        <f aca="false">IF(N(J30)=0,"",MAX(0,J30-N(K30))/J30)</f>
        <v/>
      </c>
      <c r="P30" s="14"/>
    </row>
    <row r="31" customFormat="false" ht="15" hidden="false" customHeight="false" outlineLevel="0" collapsed="false">
      <c r="A31" s="13"/>
      <c r="B31" s="14"/>
      <c r="C31" s="14"/>
      <c r="D31" s="14"/>
      <c r="E31" s="15"/>
      <c r="F31" s="15"/>
      <c r="G31" s="15"/>
      <c r="H31" s="16" t="str">
        <f aca="false">IF(F31="","",F31-N(G31))</f>
        <v/>
      </c>
      <c r="I31" s="14"/>
      <c r="J31" s="15"/>
      <c r="K31" s="15"/>
      <c r="L31" s="14"/>
      <c r="M31" s="17" t="str">
        <f aca="false">IF(OR(F31="",N(E31)=0),"",F31/E31)</f>
        <v/>
      </c>
      <c r="N31" s="17" t="str">
        <f aca="false">IF(OR(F31="",N(F31)=0),"",N(G31)/F31)</f>
        <v/>
      </c>
      <c r="O31" s="17" t="str">
        <f aca="false">IF(N(J31)=0,"",MAX(0,J31-N(K31))/J31)</f>
        <v/>
      </c>
      <c r="P31" s="14"/>
    </row>
    <row r="32" customFormat="false" ht="15" hidden="false" customHeight="false" outlineLevel="0" collapsed="false">
      <c r="A32" s="13"/>
      <c r="B32" s="14"/>
      <c r="C32" s="14"/>
      <c r="D32" s="14"/>
      <c r="E32" s="15"/>
      <c r="F32" s="15"/>
      <c r="G32" s="15"/>
      <c r="H32" s="16" t="str">
        <f aca="false">IF(F32="","",F32-N(G32))</f>
        <v/>
      </c>
      <c r="I32" s="14"/>
      <c r="J32" s="15"/>
      <c r="K32" s="15"/>
      <c r="L32" s="14"/>
      <c r="M32" s="17" t="str">
        <f aca="false">IF(OR(F32="",N(E32)=0),"",F32/E32)</f>
        <v/>
      </c>
      <c r="N32" s="17" t="str">
        <f aca="false">IF(OR(F32="",N(F32)=0),"",N(G32)/F32)</f>
        <v/>
      </c>
      <c r="O32" s="17" t="str">
        <f aca="false">IF(N(J32)=0,"",MAX(0,J32-N(K32))/J32)</f>
        <v/>
      </c>
      <c r="P32" s="14"/>
    </row>
    <row r="33" customFormat="false" ht="15" hidden="false" customHeight="false" outlineLevel="0" collapsed="false">
      <c r="A33" s="13"/>
      <c r="B33" s="14"/>
      <c r="C33" s="14"/>
      <c r="D33" s="14"/>
      <c r="E33" s="15"/>
      <c r="F33" s="15"/>
      <c r="G33" s="15"/>
      <c r="H33" s="16" t="str">
        <f aca="false">IF(F33="","",F33-N(G33))</f>
        <v/>
      </c>
      <c r="I33" s="14"/>
      <c r="J33" s="15"/>
      <c r="K33" s="15"/>
      <c r="L33" s="14"/>
      <c r="M33" s="17" t="str">
        <f aca="false">IF(OR(F33="",N(E33)=0),"",F33/E33)</f>
        <v/>
      </c>
      <c r="N33" s="17" t="str">
        <f aca="false">IF(OR(F33="",N(F33)=0),"",N(G33)/F33)</f>
        <v/>
      </c>
      <c r="O33" s="17" t="str">
        <f aca="false">IF(N(J33)=0,"",MAX(0,J33-N(K33))/J33)</f>
        <v/>
      </c>
      <c r="P33" s="14"/>
    </row>
    <row r="34" customFormat="false" ht="15" hidden="false" customHeight="false" outlineLevel="0" collapsed="false">
      <c r="A34" s="13"/>
      <c r="B34" s="14"/>
      <c r="C34" s="14"/>
      <c r="D34" s="14"/>
      <c r="E34" s="15"/>
      <c r="F34" s="15"/>
      <c r="G34" s="15"/>
      <c r="H34" s="16" t="str">
        <f aca="false">IF(F34="","",F34-N(G34))</f>
        <v/>
      </c>
      <c r="I34" s="14"/>
      <c r="J34" s="15"/>
      <c r="K34" s="15"/>
      <c r="L34" s="14"/>
      <c r="M34" s="17" t="str">
        <f aca="false">IF(OR(F34="",N(E34)=0),"",F34/E34)</f>
        <v/>
      </c>
      <c r="N34" s="17" t="str">
        <f aca="false">IF(OR(F34="",N(F34)=0),"",N(G34)/F34)</f>
        <v/>
      </c>
      <c r="O34" s="17" t="str">
        <f aca="false">IF(N(J34)=0,"",MAX(0,J34-N(K34))/J34)</f>
        <v/>
      </c>
      <c r="P34" s="14"/>
    </row>
    <row r="35" customFormat="false" ht="15" hidden="false" customHeight="false" outlineLevel="0" collapsed="false">
      <c r="A35" s="13"/>
      <c r="B35" s="14"/>
      <c r="C35" s="14"/>
      <c r="D35" s="14"/>
      <c r="E35" s="15"/>
      <c r="F35" s="15"/>
      <c r="G35" s="15"/>
      <c r="H35" s="16" t="str">
        <f aca="false">IF(F35="","",F35-N(G35))</f>
        <v/>
      </c>
      <c r="I35" s="14"/>
      <c r="J35" s="15"/>
      <c r="K35" s="15"/>
      <c r="L35" s="14"/>
      <c r="M35" s="17" t="str">
        <f aca="false">IF(OR(F35="",N(E35)=0),"",F35/E35)</f>
        <v/>
      </c>
      <c r="N35" s="17" t="str">
        <f aca="false">IF(OR(F35="",N(F35)=0),"",N(G35)/F35)</f>
        <v/>
      </c>
      <c r="O35" s="17" t="str">
        <f aca="false">IF(N(J35)=0,"",MAX(0,J35-N(K35))/J35)</f>
        <v/>
      </c>
      <c r="P35" s="14"/>
    </row>
    <row r="36" customFormat="false" ht="15" hidden="false" customHeight="false" outlineLevel="0" collapsed="false">
      <c r="A36" s="13"/>
      <c r="B36" s="14"/>
      <c r="C36" s="14"/>
      <c r="D36" s="14"/>
      <c r="E36" s="15"/>
      <c r="F36" s="15"/>
      <c r="G36" s="15"/>
      <c r="H36" s="16" t="str">
        <f aca="false">IF(F36="","",F36-N(G36))</f>
        <v/>
      </c>
      <c r="I36" s="14"/>
      <c r="J36" s="15"/>
      <c r="K36" s="15"/>
      <c r="L36" s="14"/>
      <c r="M36" s="17" t="str">
        <f aca="false">IF(OR(F36="",N(E36)=0),"",F36/E36)</f>
        <v/>
      </c>
      <c r="N36" s="17" t="str">
        <f aca="false">IF(OR(F36="",N(F36)=0),"",N(G36)/F36)</f>
        <v/>
      </c>
      <c r="O36" s="17" t="str">
        <f aca="false">IF(N(J36)=0,"",MAX(0,J36-N(K36))/J36)</f>
        <v/>
      </c>
      <c r="P36" s="14"/>
    </row>
    <row r="37" customFormat="false" ht="15" hidden="false" customHeight="false" outlineLevel="0" collapsed="false">
      <c r="A37" s="13"/>
      <c r="B37" s="14"/>
      <c r="C37" s="14"/>
      <c r="D37" s="14"/>
      <c r="E37" s="15"/>
      <c r="F37" s="15"/>
      <c r="G37" s="15"/>
      <c r="H37" s="16" t="str">
        <f aca="false">IF(F37="","",F37-N(G37))</f>
        <v/>
      </c>
      <c r="I37" s="14"/>
      <c r="J37" s="15"/>
      <c r="K37" s="15"/>
      <c r="L37" s="14"/>
      <c r="M37" s="17" t="str">
        <f aca="false">IF(OR(F37="",N(E37)=0),"",F37/E37)</f>
        <v/>
      </c>
      <c r="N37" s="17" t="str">
        <f aca="false">IF(OR(F37="",N(F37)=0),"",N(G37)/F37)</f>
        <v/>
      </c>
      <c r="O37" s="17" t="str">
        <f aca="false">IF(N(J37)=0,"",MAX(0,J37-N(K37))/J37)</f>
        <v/>
      </c>
      <c r="P37" s="14"/>
    </row>
    <row r="38" customFormat="false" ht="15" hidden="false" customHeight="false" outlineLevel="0" collapsed="false">
      <c r="A38" s="13"/>
      <c r="B38" s="14"/>
      <c r="C38" s="14"/>
      <c r="D38" s="14"/>
      <c r="E38" s="15"/>
      <c r="F38" s="15"/>
      <c r="G38" s="15"/>
      <c r="H38" s="16" t="str">
        <f aca="false">IF(F38="","",F38-N(G38))</f>
        <v/>
      </c>
      <c r="I38" s="14"/>
      <c r="J38" s="15"/>
      <c r="K38" s="15"/>
      <c r="L38" s="14"/>
      <c r="M38" s="17" t="str">
        <f aca="false">IF(OR(F38="",N(E38)=0),"",F38/E38)</f>
        <v/>
      </c>
      <c r="N38" s="17" t="str">
        <f aca="false">IF(OR(F38="",N(F38)=0),"",N(G38)/F38)</f>
        <v/>
      </c>
      <c r="O38" s="17" t="str">
        <f aca="false">IF(N(J38)=0,"",MAX(0,J38-N(K38))/J38)</f>
        <v/>
      </c>
      <c r="P38" s="14"/>
    </row>
    <row r="39" customFormat="false" ht="15" hidden="false" customHeight="false" outlineLevel="0" collapsed="false">
      <c r="A39" s="13"/>
      <c r="B39" s="14"/>
      <c r="C39" s="14"/>
      <c r="D39" s="14"/>
      <c r="E39" s="15"/>
      <c r="F39" s="15"/>
      <c r="G39" s="15"/>
      <c r="H39" s="16" t="str">
        <f aca="false">IF(F39="","",F39-N(G39))</f>
        <v/>
      </c>
      <c r="I39" s="14"/>
      <c r="J39" s="15"/>
      <c r="K39" s="15"/>
      <c r="L39" s="14"/>
      <c r="M39" s="17" t="str">
        <f aca="false">IF(OR(F39="",N(E39)=0),"",F39/E39)</f>
        <v/>
      </c>
      <c r="N39" s="17" t="str">
        <f aca="false">IF(OR(F39="",N(F39)=0),"",N(G39)/F39)</f>
        <v/>
      </c>
      <c r="O39" s="17" t="str">
        <f aca="false">IF(N(J39)=0,"",MAX(0,J39-N(K39))/J39)</f>
        <v/>
      </c>
      <c r="P39" s="14"/>
    </row>
    <row r="40" customFormat="false" ht="15" hidden="false" customHeight="false" outlineLevel="0" collapsed="false">
      <c r="A40" s="13"/>
      <c r="B40" s="14"/>
      <c r="C40" s="14"/>
      <c r="D40" s="14"/>
      <c r="E40" s="15"/>
      <c r="F40" s="15"/>
      <c r="G40" s="15"/>
      <c r="H40" s="16" t="str">
        <f aca="false">IF(F40="","",F40-N(G40))</f>
        <v/>
      </c>
      <c r="I40" s="14"/>
      <c r="J40" s="15"/>
      <c r="K40" s="15"/>
      <c r="L40" s="14"/>
      <c r="M40" s="17" t="str">
        <f aca="false">IF(OR(F40="",N(E40)=0),"",F40/E40)</f>
        <v/>
      </c>
      <c r="N40" s="17" t="str">
        <f aca="false">IF(OR(F40="",N(F40)=0),"",N(G40)/F40)</f>
        <v/>
      </c>
      <c r="O40" s="17" t="str">
        <f aca="false">IF(N(J40)=0,"",MAX(0,J40-N(K40))/J40)</f>
        <v/>
      </c>
      <c r="P40" s="14"/>
    </row>
    <row r="41" customFormat="false" ht="15" hidden="false" customHeight="false" outlineLevel="0" collapsed="false">
      <c r="A41" s="13"/>
      <c r="B41" s="14"/>
      <c r="C41" s="14"/>
      <c r="D41" s="14"/>
      <c r="E41" s="15"/>
      <c r="F41" s="15"/>
      <c r="G41" s="15"/>
      <c r="H41" s="16" t="str">
        <f aca="false">IF(F41="","",F41-N(G41))</f>
        <v/>
      </c>
      <c r="I41" s="14"/>
      <c r="J41" s="15"/>
      <c r="K41" s="15"/>
      <c r="L41" s="14"/>
      <c r="M41" s="17" t="str">
        <f aca="false">IF(OR(F41="",N(E41)=0),"",F41/E41)</f>
        <v/>
      </c>
      <c r="N41" s="17" t="str">
        <f aca="false">IF(OR(F41="",N(F41)=0),"",N(G41)/F41)</f>
        <v/>
      </c>
      <c r="O41" s="17" t="str">
        <f aca="false">IF(N(J41)=0,"",MAX(0,J41-N(K41))/J41)</f>
        <v/>
      </c>
      <c r="P41" s="14"/>
    </row>
    <row r="42" customFormat="false" ht="15" hidden="false" customHeight="false" outlineLevel="0" collapsed="false">
      <c r="A42" s="13"/>
      <c r="B42" s="14"/>
      <c r="C42" s="14"/>
      <c r="D42" s="14"/>
      <c r="E42" s="15"/>
      <c r="F42" s="15"/>
      <c r="G42" s="15"/>
      <c r="H42" s="16" t="str">
        <f aca="false">IF(F42="","",F42-N(G42))</f>
        <v/>
      </c>
      <c r="I42" s="14"/>
      <c r="J42" s="15"/>
      <c r="K42" s="15"/>
      <c r="L42" s="14"/>
      <c r="M42" s="17" t="str">
        <f aca="false">IF(OR(F42="",N(E42)=0),"",F42/E42)</f>
        <v/>
      </c>
      <c r="N42" s="17" t="str">
        <f aca="false">IF(OR(F42="",N(F42)=0),"",N(G42)/F42)</f>
        <v/>
      </c>
      <c r="O42" s="17" t="str">
        <f aca="false">IF(N(J42)=0,"",MAX(0,J42-N(K42))/J42)</f>
        <v/>
      </c>
      <c r="P42" s="14"/>
    </row>
    <row r="43" customFormat="false" ht="15" hidden="false" customHeight="false" outlineLevel="0" collapsed="false">
      <c r="A43" s="13"/>
      <c r="B43" s="14"/>
      <c r="C43" s="14"/>
      <c r="D43" s="14"/>
      <c r="E43" s="15"/>
      <c r="F43" s="15"/>
      <c r="G43" s="15"/>
      <c r="H43" s="16" t="str">
        <f aca="false">IF(F43="","",F43-N(G43))</f>
        <v/>
      </c>
      <c r="I43" s="14"/>
      <c r="J43" s="15"/>
      <c r="K43" s="15"/>
      <c r="L43" s="14"/>
      <c r="M43" s="17" t="str">
        <f aca="false">IF(OR(F43="",N(E43)=0),"",F43/E43)</f>
        <v/>
      </c>
      <c r="N43" s="17" t="str">
        <f aca="false">IF(OR(F43="",N(F43)=0),"",N(G43)/F43)</f>
        <v/>
      </c>
      <c r="O43" s="17" t="str">
        <f aca="false">IF(N(J43)=0,"",MAX(0,J43-N(K43))/J43)</f>
        <v/>
      </c>
      <c r="P43" s="14"/>
    </row>
    <row r="44" customFormat="false" ht="15" hidden="false" customHeight="false" outlineLevel="0" collapsed="false">
      <c r="A44" s="13"/>
      <c r="B44" s="14"/>
      <c r="C44" s="14"/>
      <c r="D44" s="14"/>
      <c r="E44" s="15"/>
      <c r="F44" s="15"/>
      <c r="G44" s="15"/>
      <c r="H44" s="16" t="str">
        <f aca="false">IF(F44="","",F44-N(G44))</f>
        <v/>
      </c>
      <c r="I44" s="14"/>
      <c r="J44" s="15"/>
      <c r="K44" s="15"/>
      <c r="L44" s="14"/>
      <c r="M44" s="17" t="str">
        <f aca="false">IF(OR(F44="",N(E44)=0),"",F44/E44)</f>
        <v/>
      </c>
      <c r="N44" s="17" t="str">
        <f aca="false">IF(OR(F44="",N(F44)=0),"",N(G44)/F44)</f>
        <v/>
      </c>
      <c r="O44" s="17" t="str">
        <f aca="false">IF(N(J44)=0,"",MAX(0,J44-N(K44))/J44)</f>
        <v/>
      </c>
      <c r="P44" s="14"/>
    </row>
    <row r="45" customFormat="false" ht="15" hidden="false" customHeight="false" outlineLevel="0" collapsed="false">
      <c r="A45" s="13"/>
      <c r="B45" s="14"/>
      <c r="C45" s="14"/>
      <c r="D45" s="14"/>
      <c r="E45" s="15"/>
      <c r="F45" s="15"/>
      <c r="G45" s="15"/>
      <c r="H45" s="16" t="str">
        <f aca="false">IF(F45="","",F45-N(G45))</f>
        <v/>
      </c>
      <c r="I45" s="14"/>
      <c r="J45" s="15"/>
      <c r="K45" s="15"/>
      <c r="L45" s="14"/>
      <c r="M45" s="17" t="str">
        <f aca="false">IF(OR(F45="",N(E45)=0),"",F45/E45)</f>
        <v/>
      </c>
      <c r="N45" s="17" t="str">
        <f aca="false">IF(OR(F45="",N(F45)=0),"",N(G45)/F45)</f>
        <v/>
      </c>
      <c r="O45" s="17" t="str">
        <f aca="false">IF(N(J45)=0,"",MAX(0,J45-N(K45))/J45)</f>
        <v/>
      </c>
      <c r="P45" s="14"/>
    </row>
    <row r="46" customFormat="false" ht="15" hidden="false" customHeight="false" outlineLevel="0" collapsed="false">
      <c r="A46" s="13"/>
      <c r="B46" s="14"/>
      <c r="C46" s="14"/>
      <c r="D46" s="14"/>
      <c r="E46" s="15"/>
      <c r="F46" s="15"/>
      <c r="G46" s="15"/>
      <c r="H46" s="16" t="str">
        <f aca="false">IF(F46="","",F46-N(G46))</f>
        <v/>
      </c>
      <c r="I46" s="14"/>
      <c r="J46" s="15"/>
      <c r="K46" s="15"/>
      <c r="L46" s="14"/>
      <c r="M46" s="17" t="str">
        <f aca="false">IF(OR(F46="",N(E46)=0),"",F46/E46)</f>
        <v/>
      </c>
      <c r="N46" s="17" t="str">
        <f aca="false">IF(OR(F46="",N(F46)=0),"",N(G46)/F46)</f>
        <v/>
      </c>
      <c r="O46" s="17" t="str">
        <f aca="false">IF(N(J46)=0,"",MAX(0,J46-N(K46))/J46)</f>
        <v/>
      </c>
      <c r="P46" s="14"/>
    </row>
    <row r="47" customFormat="false" ht="15" hidden="false" customHeight="false" outlineLevel="0" collapsed="false">
      <c r="A47" s="13"/>
      <c r="B47" s="14"/>
      <c r="C47" s="14"/>
      <c r="D47" s="14"/>
      <c r="E47" s="15"/>
      <c r="F47" s="15"/>
      <c r="G47" s="15"/>
      <c r="H47" s="16" t="str">
        <f aca="false">IF(F47="","",F47-N(G47))</f>
        <v/>
      </c>
      <c r="I47" s="14"/>
      <c r="J47" s="15"/>
      <c r="K47" s="15"/>
      <c r="L47" s="14"/>
      <c r="M47" s="17" t="str">
        <f aca="false">IF(OR(F47="",N(E47)=0),"",F47/E47)</f>
        <v/>
      </c>
      <c r="N47" s="17" t="str">
        <f aca="false">IF(OR(F47="",N(F47)=0),"",N(G47)/F47)</f>
        <v/>
      </c>
      <c r="O47" s="17" t="str">
        <f aca="false">IF(N(J47)=0,"",MAX(0,J47-N(K47))/J47)</f>
        <v/>
      </c>
      <c r="P47" s="14"/>
    </row>
    <row r="48" customFormat="false" ht="15" hidden="false" customHeight="false" outlineLevel="0" collapsed="false">
      <c r="A48" s="13"/>
      <c r="B48" s="14"/>
      <c r="C48" s="14"/>
      <c r="D48" s="14"/>
      <c r="E48" s="15"/>
      <c r="F48" s="15"/>
      <c r="G48" s="15"/>
      <c r="H48" s="16" t="str">
        <f aca="false">IF(F48="","",F48-N(G48))</f>
        <v/>
      </c>
      <c r="I48" s="14"/>
      <c r="J48" s="15"/>
      <c r="K48" s="15"/>
      <c r="L48" s="14"/>
      <c r="M48" s="17" t="str">
        <f aca="false">IF(OR(F48="",N(E48)=0),"",F48/E48)</f>
        <v/>
      </c>
      <c r="N48" s="17" t="str">
        <f aca="false">IF(OR(F48="",N(F48)=0),"",N(G48)/F48)</f>
        <v/>
      </c>
      <c r="O48" s="17" t="str">
        <f aca="false">IF(N(J48)=0,"",MAX(0,J48-N(K48))/J48)</f>
        <v/>
      </c>
      <c r="P48" s="14"/>
    </row>
    <row r="49" customFormat="false" ht="15" hidden="false" customHeight="false" outlineLevel="0" collapsed="false">
      <c r="A49" s="13"/>
      <c r="B49" s="14"/>
      <c r="C49" s="14"/>
      <c r="D49" s="14"/>
      <c r="E49" s="15"/>
      <c r="F49" s="15"/>
      <c r="G49" s="15"/>
      <c r="H49" s="16" t="str">
        <f aca="false">IF(F49="","",F49-N(G49))</f>
        <v/>
      </c>
      <c r="I49" s="14"/>
      <c r="J49" s="15"/>
      <c r="K49" s="15"/>
      <c r="L49" s="14"/>
      <c r="M49" s="17" t="str">
        <f aca="false">IF(OR(F49="",N(E49)=0),"",F49/E49)</f>
        <v/>
      </c>
      <c r="N49" s="17" t="str">
        <f aca="false">IF(OR(F49="",N(F49)=0),"",N(G49)/F49)</f>
        <v/>
      </c>
      <c r="O49" s="17" t="str">
        <f aca="false">IF(N(J49)=0,"",MAX(0,J49-N(K49))/J49)</f>
        <v/>
      </c>
      <c r="P49" s="14"/>
    </row>
    <row r="50" customFormat="false" ht="15" hidden="false" customHeight="false" outlineLevel="0" collapsed="false">
      <c r="A50" s="13"/>
      <c r="B50" s="14"/>
      <c r="C50" s="14"/>
      <c r="D50" s="14"/>
      <c r="E50" s="15"/>
      <c r="F50" s="15"/>
      <c r="G50" s="15"/>
      <c r="H50" s="16" t="str">
        <f aca="false">IF(F50="","",F50-N(G50))</f>
        <v/>
      </c>
      <c r="I50" s="14"/>
      <c r="J50" s="15"/>
      <c r="K50" s="15"/>
      <c r="L50" s="14"/>
      <c r="M50" s="17" t="str">
        <f aca="false">IF(OR(F50="",N(E50)=0),"",F50/E50)</f>
        <v/>
      </c>
      <c r="N50" s="17" t="str">
        <f aca="false">IF(OR(F50="",N(F50)=0),"",N(G50)/F50)</f>
        <v/>
      </c>
      <c r="O50" s="17" t="str">
        <f aca="false">IF(N(J50)=0,"",MAX(0,J50-N(K50))/J50)</f>
        <v/>
      </c>
      <c r="P50" s="14"/>
    </row>
    <row r="51" customFormat="false" ht="15" hidden="false" customHeight="false" outlineLevel="0" collapsed="false">
      <c r="A51" s="13"/>
      <c r="B51" s="14"/>
      <c r="C51" s="14"/>
      <c r="D51" s="14"/>
      <c r="E51" s="15"/>
      <c r="F51" s="15"/>
      <c r="G51" s="15"/>
      <c r="H51" s="16" t="str">
        <f aca="false">IF(F51="","",F51-N(G51))</f>
        <v/>
      </c>
      <c r="I51" s="14"/>
      <c r="J51" s="15"/>
      <c r="K51" s="15"/>
      <c r="L51" s="14"/>
      <c r="M51" s="17" t="str">
        <f aca="false">IF(OR(F51="",N(E51)=0),"",F51/E51)</f>
        <v/>
      </c>
      <c r="N51" s="17" t="str">
        <f aca="false">IF(OR(F51="",N(F51)=0),"",N(G51)/F51)</f>
        <v/>
      </c>
      <c r="O51" s="17" t="str">
        <f aca="false">IF(N(J51)=0,"",MAX(0,J51-N(K51))/J51)</f>
        <v/>
      </c>
      <c r="P51" s="14"/>
    </row>
    <row r="52" customFormat="false" ht="15" hidden="false" customHeight="false" outlineLevel="0" collapsed="false">
      <c r="A52" s="13"/>
      <c r="B52" s="14"/>
      <c r="C52" s="14"/>
      <c r="D52" s="14"/>
      <c r="E52" s="15"/>
      <c r="F52" s="15"/>
      <c r="G52" s="15"/>
      <c r="H52" s="16" t="str">
        <f aca="false">IF(F52="","",F52-N(G52))</f>
        <v/>
      </c>
      <c r="I52" s="14"/>
      <c r="J52" s="15"/>
      <c r="K52" s="15"/>
      <c r="L52" s="14"/>
      <c r="M52" s="17" t="str">
        <f aca="false">IF(OR(F52="",N(E52)=0),"",F52/E52)</f>
        <v/>
      </c>
      <c r="N52" s="17" t="str">
        <f aca="false">IF(OR(F52="",N(F52)=0),"",N(G52)/F52)</f>
        <v/>
      </c>
      <c r="O52" s="17" t="str">
        <f aca="false">IF(N(J52)=0,"",MAX(0,J52-N(K52))/J52)</f>
        <v/>
      </c>
      <c r="P52" s="14"/>
    </row>
    <row r="53" customFormat="false" ht="15" hidden="false" customHeight="false" outlineLevel="0" collapsed="false">
      <c r="A53" s="13"/>
      <c r="B53" s="14"/>
      <c r="C53" s="14"/>
      <c r="D53" s="14"/>
      <c r="E53" s="15"/>
      <c r="F53" s="15"/>
      <c r="G53" s="15"/>
      <c r="H53" s="16" t="str">
        <f aca="false">IF(F53="","",F53-N(G53))</f>
        <v/>
      </c>
      <c r="I53" s="14"/>
      <c r="J53" s="15"/>
      <c r="K53" s="15"/>
      <c r="L53" s="14"/>
      <c r="M53" s="17" t="str">
        <f aca="false">IF(OR(F53="",N(E53)=0),"",F53/E53)</f>
        <v/>
      </c>
      <c r="N53" s="17" t="str">
        <f aca="false">IF(OR(F53="",N(F53)=0),"",N(G53)/F53)</f>
        <v/>
      </c>
      <c r="O53" s="17" t="str">
        <f aca="false">IF(N(J53)=0,"",MAX(0,J53-N(K53))/J53)</f>
        <v/>
      </c>
      <c r="P53" s="14"/>
    </row>
    <row r="54" customFormat="false" ht="15" hidden="false" customHeight="false" outlineLevel="0" collapsed="false">
      <c r="A54" s="13"/>
      <c r="B54" s="14"/>
      <c r="C54" s="14"/>
      <c r="D54" s="14"/>
      <c r="E54" s="15"/>
      <c r="F54" s="15"/>
      <c r="G54" s="15"/>
      <c r="H54" s="16" t="str">
        <f aca="false">IF(F54="","",F54-N(G54))</f>
        <v/>
      </c>
      <c r="I54" s="14"/>
      <c r="J54" s="15"/>
      <c r="K54" s="15"/>
      <c r="L54" s="14"/>
      <c r="M54" s="17" t="str">
        <f aca="false">IF(OR(F54="",N(E54)=0),"",F54/E54)</f>
        <v/>
      </c>
      <c r="N54" s="17" t="str">
        <f aca="false">IF(OR(F54="",N(F54)=0),"",N(G54)/F54)</f>
        <v/>
      </c>
      <c r="O54" s="17" t="str">
        <f aca="false">IF(N(J54)=0,"",MAX(0,J54-N(K54))/J54)</f>
        <v/>
      </c>
      <c r="P54" s="14"/>
    </row>
    <row r="55" customFormat="false" ht="15" hidden="false" customHeight="false" outlineLevel="0" collapsed="false">
      <c r="A55" s="13"/>
      <c r="B55" s="14"/>
      <c r="C55" s="14"/>
      <c r="D55" s="14"/>
      <c r="E55" s="15"/>
      <c r="F55" s="15"/>
      <c r="G55" s="15"/>
      <c r="H55" s="16" t="str">
        <f aca="false">IF(F55="","",F55-N(G55))</f>
        <v/>
      </c>
      <c r="I55" s="14"/>
      <c r="J55" s="15"/>
      <c r="K55" s="15"/>
      <c r="L55" s="14"/>
      <c r="M55" s="17" t="str">
        <f aca="false">IF(OR(F55="",N(E55)=0),"",F55/E55)</f>
        <v/>
      </c>
      <c r="N55" s="17" t="str">
        <f aca="false">IF(OR(F55="",N(F55)=0),"",N(G55)/F55)</f>
        <v/>
      </c>
      <c r="O55" s="17" t="str">
        <f aca="false">IF(N(J55)=0,"",MAX(0,J55-N(K55))/J55)</f>
        <v/>
      </c>
      <c r="P55" s="14"/>
    </row>
    <row r="56" customFormat="false" ht="15" hidden="false" customHeight="false" outlineLevel="0" collapsed="false">
      <c r="A56" s="13"/>
      <c r="B56" s="14"/>
      <c r="C56" s="14"/>
      <c r="D56" s="14"/>
      <c r="E56" s="15"/>
      <c r="F56" s="15"/>
      <c r="G56" s="15"/>
      <c r="H56" s="16" t="str">
        <f aca="false">IF(F56="","",F56-N(G56))</f>
        <v/>
      </c>
      <c r="I56" s="14"/>
      <c r="J56" s="15"/>
      <c r="K56" s="15"/>
      <c r="L56" s="14"/>
      <c r="M56" s="17" t="str">
        <f aca="false">IF(OR(F56="",N(E56)=0),"",F56/E56)</f>
        <v/>
      </c>
      <c r="N56" s="17" t="str">
        <f aca="false">IF(OR(F56="",N(F56)=0),"",N(G56)/F56)</f>
        <v/>
      </c>
      <c r="O56" s="17" t="str">
        <f aca="false">IF(N(J56)=0,"",MAX(0,J56-N(K56))/J56)</f>
        <v/>
      </c>
      <c r="P56" s="14"/>
    </row>
    <row r="57" customFormat="false" ht="15" hidden="false" customHeight="false" outlineLevel="0" collapsed="false">
      <c r="A57" s="13"/>
      <c r="B57" s="14"/>
      <c r="C57" s="14"/>
      <c r="D57" s="14"/>
      <c r="E57" s="15"/>
      <c r="F57" s="15"/>
      <c r="G57" s="15"/>
      <c r="H57" s="16" t="str">
        <f aca="false">IF(F57="","",F57-N(G57))</f>
        <v/>
      </c>
      <c r="I57" s="14"/>
      <c r="J57" s="15"/>
      <c r="K57" s="15"/>
      <c r="L57" s="14"/>
      <c r="M57" s="17" t="str">
        <f aca="false">IF(OR(F57="",N(E57)=0),"",F57/E57)</f>
        <v/>
      </c>
      <c r="N57" s="17" t="str">
        <f aca="false">IF(OR(F57="",N(F57)=0),"",N(G57)/F57)</f>
        <v/>
      </c>
      <c r="O57" s="17" t="str">
        <f aca="false">IF(N(J57)=0,"",MAX(0,J57-N(K57))/J57)</f>
        <v/>
      </c>
      <c r="P57" s="14"/>
    </row>
    <row r="58" customFormat="false" ht="15" hidden="false" customHeight="false" outlineLevel="0" collapsed="false">
      <c r="A58" s="13"/>
      <c r="B58" s="14"/>
      <c r="C58" s="14"/>
      <c r="D58" s="14"/>
      <c r="E58" s="15"/>
      <c r="F58" s="15"/>
      <c r="G58" s="15"/>
      <c r="H58" s="16" t="str">
        <f aca="false">IF(F58="","",F58-N(G58))</f>
        <v/>
      </c>
      <c r="I58" s="14"/>
      <c r="J58" s="15"/>
      <c r="K58" s="15"/>
      <c r="L58" s="14"/>
      <c r="M58" s="17" t="str">
        <f aca="false">IF(OR(F58="",N(E58)=0),"",F58/E58)</f>
        <v/>
      </c>
      <c r="N58" s="17" t="str">
        <f aca="false">IF(OR(F58="",N(F58)=0),"",N(G58)/F58)</f>
        <v/>
      </c>
      <c r="O58" s="17" t="str">
        <f aca="false">IF(N(J58)=0,"",MAX(0,J58-N(K58))/J58)</f>
        <v/>
      </c>
      <c r="P58" s="14"/>
    </row>
    <row r="59" customFormat="false" ht="15" hidden="false" customHeight="false" outlineLevel="0" collapsed="false">
      <c r="A59" s="13"/>
      <c r="B59" s="14"/>
      <c r="C59" s="14"/>
      <c r="D59" s="14"/>
      <c r="E59" s="15"/>
      <c r="F59" s="15"/>
      <c r="G59" s="15"/>
      <c r="H59" s="16" t="str">
        <f aca="false">IF(F59="","",F59-N(G59))</f>
        <v/>
      </c>
      <c r="I59" s="14"/>
      <c r="J59" s="15"/>
      <c r="K59" s="15"/>
      <c r="L59" s="14"/>
      <c r="M59" s="17" t="str">
        <f aca="false">IF(OR(F59="",N(E59)=0),"",F59/E59)</f>
        <v/>
      </c>
      <c r="N59" s="17" t="str">
        <f aca="false">IF(OR(F59="",N(F59)=0),"",N(G59)/F59)</f>
        <v/>
      </c>
      <c r="O59" s="17" t="str">
        <f aca="false">IF(N(J59)=0,"",MAX(0,J59-N(K59))/J59)</f>
        <v/>
      </c>
      <c r="P59" s="14"/>
    </row>
    <row r="60" customFormat="false" ht="15" hidden="false" customHeight="false" outlineLevel="0" collapsed="false">
      <c r="A60" s="13"/>
      <c r="B60" s="14"/>
      <c r="C60" s="14"/>
      <c r="D60" s="14"/>
      <c r="E60" s="15"/>
      <c r="F60" s="15"/>
      <c r="G60" s="15"/>
      <c r="H60" s="16" t="str">
        <f aca="false">IF(F60="","",F60-N(G60))</f>
        <v/>
      </c>
      <c r="I60" s="14"/>
      <c r="J60" s="15"/>
      <c r="K60" s="15"/>
      <c r="L60" s="14"/>
      <c r="M60" s="17" t="str">
        <f aca="false">IF(OR(F60="",N(E60)=0),"",F60/E60)</f>
        <v/>
      </c>
      <c r="N60" s="17" t="str">
        <f aca="false">IF(OR(F60="",N(F60)=0),"",N(G60)/F60)</f>
        <v/>
      </c>
      <c r="O60" s="17" t="str">
        <f aca="false">IF(N(J60)=0,"",MAX(0,J60-N(K60))/J60)</f>
        <v/>
      </c>
      <c r="P60" s="14"/>
    </row>
    <row r="61" customFormat="false" ht="15" hidden="false" customHeight="false" outlineLevel="0" collapsed="false">
      <c r="A61" s="13"/>
      <c r="B61" s="14"/>
      <c r="C61" s="14"/>
      <c r="D61" s="14"/>
      <c r="E61" s="15"/>
      <c r="F61" s="15"/>
      <c r="G61" s="15"/>
      <c r="H61" s="16" t="str">
        <f aca="false">IF(F61="","",F61-N(G61))</f>
        <v/>
      </c>
      <c r="I61" s="14"/>
      <c r="J61" s="15"/>
      <c r="K61" s="15"/>
      <c r="L61" s="14"/>
      <c r="M61" s="17" t="str">
        <f aca="false">IF(OR(F61="",N(E61)=0),"",F61/E61)</f>
        <v/>
      </c>
      <c r="N61" s="17" t="str">
        <f aca="false">IF(OR(F61="",N(F61)=0),"",N(G61)/F61)</f>
        <v/>
      </c>
      <c r="O61" s="17" t="str">
        <f aca="false">IF(N(J61)=0,"",MAX(0,J61-N(K61))/J61)</f>
        <v/>
      </c>
      <c r="P61" s="14"/>
    </row>
    <row r="62" customFormat="false" ht="15" hidden="false" customHeight="false" outlineLevel="0" collapsed="false">
      <c r="A62" s="13"/>
      <c r="B62" s="14"/>
      <c r="C62" s="14"/>
      <c r="D62" s="14"/>
      <c r="E62" s="15"/>
      <c r="F62" s="15"/>
      <c r="G62" s="15"/>
      <c r="H62" s="16" t="str">
        <f aca="false">IF(F62="","",F62-N(G62))</f>
        <v/>
      </c>
      <c r="I62" s="14"/>
      <c r="J62" s="15"/>
      <c r="K62" s="15"/>
      <c r="L62" s="14"/>
      <c r="M62" s="17" t="str">
        <f aca="false">IF(OR(F62="",N(E62)=0),"",F62/E62)</f>
        <v/>
      </c>
      <c r="N62" s="17" t="str">
        <f aca="false">IF(OR(F62="",N(F62)=0),"",N(G62)/F62)</f>
        <v/>
      </c>
      <c r="O62" s="17" t="str">
        <f aca="false">IF(N(J62)=0,"",MAX(0,J62-N(K62))/J62)</f>
        <v/>
      </c>
      <c r="P62" s="14"/>
    </row>
    <row r="63" customFormat="false" ht="15" hidden="false" customHeight="false" outlineLevel="0" collapsed="false">
      <c r="A63" s="13"/>
      <c r="B63" s="14"/>
      <c r="C63" s="14"/>
      <c r="D63" s="14"/>
      <c r="E63" s="15"/>
      <c r="F63" s="15"/>
      <c r="G63" s="15"/>
      <c r="H63" s="16" t="str">
        <f aca="false">IF(F63="","",F63-N(G63))</f>
        <v/>
      </c>
      <c r="I63" s="14"/>
      <c r="J63" s="15"/>
      <c r="K63" s="15"/>
      <c r="L63" s="14"/>
      <c r="M63" s="17" t="str">
        <f aca="false">IF(OR(F63="",N(E63)=0),"",F63/E63)</f>
        <v/>
      </c>
      <c r="N63" s="17" t="str">
        <f aca="false">IF(OR(F63="",N(F63)=0),"",N(G63)/F63)</f>
        <v/>
      </c>
      <c r="O63" s="17" t="str">
        <f aca="false">IF(N(J63)=0,"",MAX(0,J63-N(K63))/J63)</f>
        <v/>
      </c>
      <c r="P63" s="14"/>
    </row>
    <row r="64" customFormat="false" ht="15" hidden="false" customHeight="false" outlineLevel="0" collapsed="false">
      <c r="A64" s="13"/>
      <c r="B64" s="14"/>
      <c r="C64" s="14"/>
      <c r="D64" s="14"/>
      <c r="E64" s="15"/>
      <c r="F64" s="15"/>
      <c r="G64" s="15"/>
      <c r="H64" s="16" t="str">
        <f aca="false">IF(F64="","",F64-N(G64))</f>
        <v/>
      </c>
      <c r="I64" s="14"/>
      <c r="J64" s="15"/>
      <c r="K64" s="15"/>
      <c r="L64" s="14"/>
      <c r="M64" s="17" t="str">
        <f aca="false">IF(OR(F64="",N(E64)=0),"",F64/E64)</f>
        <v/>
      </c>
      <c r="N64" s="17" t="str">
        <f aca="false">IF(OR(F64="",N(F64)=0),"",N(G64)/F64)</f>
        <v/>
      </c>
      <c r="O64" s="17" t="str">
        <f aca="false">IF(N(J64)=0,"",MAX(0,J64-N(K64))/J64)</f>
        <v/>
      </c>
      <c r="P64" s="14"/>
    </row>
    <row r="65" customFormat="false" ht="15" hidden="false" customHeight="false" outlineLevel="0" collapsed="false">
      <c r="A65" s="13"/>
      <c r="B65" s="14"/>
      <c r="C65" s="14"/>
      <c r="D65" s="14"/>
      <c r="E65" s="15"/>
      <c r="F65" s="15"/>
      <c r="G65" s="15"/>
      <c r="H65" s="16" t="str">
        <f aca="false">IF(F65="","",F65-N(G65))</f>
        <v/>
      </c>
      <c r="I65" s="14"/>
      <c r="J65" s="15"/>
      <c r="K65" s="15"/>
      <c r="L65" s="14"/>
      <c r="M65" s="17" t="str">
        <f aca="false">IF(OR(F65="",N(E65)=0),"",F65/E65)</f>
        <v/>
      </c>
      <c r="N65" s="17" t="str">
        <f aca="false">IF(OR(F65="",N(F65)=0),"",N(G65)/F65)</f>
        <v/>
      </c>
      <c r="O65" s="17" t="str">
        <f aca="false">IF(N(J65)=0,"",MAX(0,J65-N(K65))/J65)</f>
        <v/>
      </c>
      <c r="P65" s="14"/>
    </row>
    <row r="66" customFormat="false" ht="15" hidden="false" customHeight="false" outlineLevel="0" collapsed="false">
      <c r="A66" s="13"/>
      <c r="B66" s="14"/>
      <c r="C66" s="14"/>
      <c r="D66" s="14"/>
      <c r="E66" s="15"/>
      <c r="F66" s="15"/>
      <c r="G66" s="15"/>
      <c r="H66" s="16" t="str">
        <f aca="false">IF(F66="","",F66-N(G66))</f>
        <v/>
      </c>
      <c r="I66" s="14"/>
      <c r="J66" s="15"/>
      <c r="K66" s="15"/>
      <c r="L66" s="14"/>
      <c r="M66" s="17" t="str">
        <f aca="false">IF(OR(F66="",N(E66)=0),"",F66/E66)</f>
        <v/>
      </c>
      <c r="N66" s="17" t="str">
        <f aca="false">IF(OR(F66="",N(F66)=0),"",N(G66)/F66)</f>
        <v/>
      </c>
      <c r="O66" s="17" t="str">
        <f aca="false">IF(N(J66)=0,"",MAX(0,J66-N(K66))/J66)</f>
        <v/>
      </c>
      <c r="P66" s="14"/>
    </row>
    <row r="67" customFormat="false" ht="15" hidden="false" customHeight="false" outlineLevel="0" collapsed="false">
      <c r="A67" s="13"/>
      <c r="B67" s="14"/>
      <c r="C67" s="14"/>
      <c r="D67" s="14"/>
      <c r="E67" s="15"/>
      <c r="F67" s="15"/>
      <c r="G67" s="15"/>
      <c r="H67" s="16" t="str">
        <f aca="false">IF(F67="","",F67-N(G67))</f>
        <v/>
      </c>
      <c r="I67" s="14"/>
      <c r="J67" s="15"/>
      <c r="K67" s="15"/>
      <c r="L67" s="14"/>
      <c r="M67" s="17" t="str">
        <f aca="false">IF(OR(F67="",N(E67)=0),"",F67/E67)</f>
        <v/>
      </c>
      <c r="N67" s="17" t="str">
        <f aca="false">IF(OR(F67="",N(F67)=0),"",N(G67)/F67)</f>
        <v/>
      </c>
      <c r="O67" s="17" t="str">
        <f aca="false">IF(N(J67)=0,"",MAX(0,J67-N(K67))/J67)</f>
        <v/>
      </c>
      <c r="P67" s="14"/>
    </row>
    <row r="68" customFormat="false" ht="15" hidden="false" customHeight="false" outlineLevel="0" collapsed="false">
      <c r="A68" s="13"/>
      <c r="B68" s="14"/>
      <c r="C68" s="14"/>
      <c r="D68" s="14"/>
      <c r="E68" s="15"/>
      <c r="F68" s="15"/>
      <c r="G68" s="15"/>
      <c r="H68" s="16" t="str">
        <f aca="false">IF(F68="","",F68-N(G68))</f>
        <v/>
      </c>
      <c r="I68" s="14"/>
      <c r="J68" s="15"/>
      <c r="K68" s="15"/>
      <c r="L68" s="14"/>
      <c r="M68" s="17" t="str">
        <f aca="false">IF(OR(F68="",N(E68)=0),"",F68/E68)</f>
        <v/>
      </c>
      <c r="N68" s="17" t="str">
        <f aca="false">IF(OR(F68="",N(F68)=0),"",N(G68)/F68)</f>
        <v/>
      </c>
      <c r="O68" s="17" t="str">
        <f aca="false">IF(N(J68)=0,"",MAX(0,J68-N(K68))/J68)</f>
        <v/>
      </c>
      <c r="P68" s="14"/>
    </row>
    <row r="69" customFormat="false" ht="15" hidden="false" customHeight="false" outlineLevel="0" collapsed="false">
      <c r="A69" s="13"/>
      <c r="B69" s="14"/>
      <c r="C69" s="14"/>
      <c r="D69" s="14"/>
      <c r="E69" s="15"/>
      <c r="F69" s="15"/>
      <c r="G69" s="15"/>
      <c r="H69" s="16" t="str">
        <f aca="false">IF(F69="","",F69-N(G69))</f>
        <v/>
      </c>
      <c r="I69" s="14"/>
      <c r="J69" s="15"/>
      <c r="K69" s="15"/>
      <c r="L69" s="14"/>
      <c r="M69" s="17" t="str">
        <f aca="false">IF(OR(F69="",N(E69)=0),"",F69/E69)</f>
        <v/>
      </c>
      <c r="N69" s="17" t="str">
        <f aca="false">IF(OR(F69="",N(F69)=0),"",N(G69)/F69)</f>
        <v/>
      </c>
      <c r="O69" s="17" t="str">
        <f aca="false">IF(N(J69)=0,"",MAX(0,J69-N(K69))/J69)</f>
        <v/>
      </c>
      <c r="P69" s="14"/>
    </row>
    <row r="70" customFormat="false" ht="15" hidden="false" customHeight="false" outlineLevel="0" collapsed="false">
      <c r="A70" s="13"/>
      <c r="B70" s="14"/>
      <c r="C70" s="14"/>
      <c r="D70" s="14"/>
      <c r="E70" s="15"/>
      <c r="F70" s="15"/>
      <c r="G70" s="15"/>
      <c r="H70" s="16" t="str">
        <f aca="false">IF(F70="","",F70-N(G70))</f>
        <v/>
      </c>
      <c r="I70" s="14"/>
      <c r="J70" s="15"/>
      <c r="K70" s="15"/>
      <c r="L70" s="14"/>
      <c r="M70" s="17" t="str">
        <f aca="false">IF(OR(F70="",N(E70)=0),"",F70/E70)</f>
        <v/>
      </c>
      <c r="N70" s="17" t="str">
        <f aca="false">IF(OR(F70="",N(F70)=0),"",N(G70)/F70)</f>
        <v/>
      </c>
      <c r="O70" s="17" t="str">
        <f aca="false">IF(N(J70)=0,"",MAX(0,J70-N(K70))/J70)</f>
        <v/>
      </c>
      <c r="P70" s="14"/>
    </row>
    <row r="71" customFormat="false" ht="15" hidden="false" customHeight="false" outlineLevel="0" collapsed="false">
      <c r="A71" s="13"/>
      <c r="B71" s="14"/>
      <c r="C71" s="14"/>
      <c r="D71" s="14"/>
      <c r="E71" s="15"/>
      <c r="F71" s="15"/>
      <c r="G71" s="15"/>
      <c r="H71" s="16" t="str">
        <f aca="false">IF(F71="","",F71-N(G71))</f>
        <v/>
      </c>
      <c r="I71" s="14"/>
      <c r="J71" s="15"/>
      <c r="K71" s="15"/>
      <c r="L71" s="14"/>
      <c r="M71" s="17" t="str">
        <f aca="false">IF(OR(F71="",N(E71)=0),"",F71/E71)</f>
        <v/>
      </c>
      <c r="N71" s="17" t="str">
        <f aca="false">IF(OR(F71="",N(F71)=0),"",N(G71)/F71)</f>
        <v/>
      </c>
      <c r="O71" s="17" t="str">
        <f aca="false">IF(N(J71)=0,"",MAX(0,J71-N(K71))/J71)</f>
        <v/>
      </c>
      <c r="P71" s="14"/>
    </row>
    <row r="72" customFormat="false" ht="15" hidden="false" customHeight="false" outlineLevel="0" collapsed="false">
      <c r="A72" s="13"/>
      <c r="B72" s="14"/>
      <c r="C72" s="14"/>
      <c r="D72" s="14"/>
      <c r="E72" s="15"/>
      <c r="F72" s="15"/>
      <c r="G72" s="15"/>
      <c r="H72" s="16" t="str">
        <f aca="false">IF(F72="","",F72-N(G72))</f>
        <v/>
      </c>
      <c r="I72" s="14"/>
      <c r="J72" s="15"/>
      <c r="K72" s="15"/>
      <c r="L72" s="14"/>
      <c r="M72" s="17" t="str">
        <f aca="false">IF(OR(F72="",N(E72)=0),"",F72/E72)</f>
        <v/>
      </c>
      <c r="N72" s="17" t="str">
        <f aca="false">IF(OR(F72="",N(F72)=0),"",N(G72)/F72)</f>
        <v/>
      </c>
      <c r="O72" s="17" t="str">
        <f aca="false">IF(N(J72)=0,"",MAX(0,J72-N(K72))/J72)</f>
        <v/>
      </c>
      <c r="P72" s="14"/>
    </row>
    <row r="73" customFormat="false" ht="15" hidden="false" customHeight="false" outlineLevel="0" collapsed="false">
      <c r="A73" s="13"/>
      <c r="B73" s="14"/>
      <c r="C73" s="14"/>
      <c r="D73" s="14"/>
      <c r="E73" s="15"/>
      <c r="F73" s="15"/>
      <c r="G73" s="15"/>
      <c r="H73" s="16" t="str">
        <f aca="false">IF(F73="","",F73-N(G73))</f>
        <v/>
      </c>
      <c r="I73" s="14"/>
      <c r="J73" s="15"/>
      <c r="K73" s="15"/>
      <c r="L73" s="14"/>
      <c r="M73" s="17" t="str">
        <f aca="false">IF(OR(F73="",N(E73)=0),"",F73/E73)</f>
        <v/>
      </c>
      <c r="N73" s="17" t="str">
        <f aca="false">IF(OR(F73="",N(F73)=0),"",N(G73)/F73)</f>
        <v/>
      </c>
      <c r="O73" s="17" t="str">
        <f aca="false">IF(N(J73)=0,"",MAX(0,J73-N(K73))/J73)</f>
        <v/>
      </c>
      <c r="P73" s="14"/>
    </row>
    <row r="74" customFormat="false" ht="15" hidden="false" customHeight="false" outlineLevel="0" collapsed="false">
      <c r="A74" s="13"/>
      <c r="B74" s="14"/>
      <c r="C74" s="14"/>
      <c r="D74" s="14"/>
      <c r="E74" s="15"/>
      <c r="F74" s="15"/>
      <c r="G74" s="15"/>
      <c r="H74" s="16" t="str">
        <f aca="false">IF(F74="","",F74-N(G74))</f>
        <v/>
      </c>
      <c r="I74" s="14"/>
      <c r="J74" s="15"/>
      <c r="K74" s="15"/>
      <c r="L74" s="14"/>
      <c r="M74" s="17" t="str">
        <f aca="false">IF(OR(F74="",N(E74)=0),"",F74/E74)</f>
        <v/>
      </c>
      <c r="N74" s="17" t="str">
        <f aca="false">IF(OR(F74="",N(F74)=0),"",N(G74)/F74)</f>
        <v/>
      </c>
      <c r="O74" s="17" t="str">
        <f aca="false">IF(N(J74)=0,"",MAX(0,J74-N(K74))/J74)</f>
        <v/>
      </c>
      <c r="P74" s="14"/>
    </row>
    <row r="75" customFormat="false" ht="15" hidden="false" customHeight="false" outlineLevel="0" collapsed="false">
      <c r="A75" s="13"/>
      <c r="B75" s="14"/>
      <c r="C75" s="14"/>
      <c r="D75" s="14"/>
      <c r="E75" s="15"/>
      <c r="F75" s="15"/>
      <c r="G75" s="15"/>
      <c r="H75" s="16" t="str">
        <f aca="false">IF(F75="","",F75-N(G75))</f>
        <v/>
      </c>
      <c r="I75" s="14"/>
      <c r="J75" s="15"/>
      <c r="K75" s="15"/>
      <c r="L75" s="14"/>
      <c r="M75" s="17" t="str">
        <f aca="false">IF(OR(F75="",N(E75)=0),"",F75/E75)</f>
        <v/>
      </c>
      <c r="N75" s="17" t="str">
        <f aca="false">IF(OR(F75="",N(F75)=0),"",N(G75)/F75)</f>
        <v/>
      </c>
      <c r="O75" s="17" t="str">
        <f aca="false">IF(N(J75)=0,"",MAX(0,J75-N(K75))/J75)</f>
        <v/>
      </c>
      <c r="P75" s="14"/>
    </row>
    <row r="76" customFormat="false" ht="15" hidden="false" customHeight="false" outlineLevel="0" collapsed="false">
      <c r="A76" s="13"/>
      <c r="B76" s="14"/>
      <c r="C76" s="14"/>
      <c r="D76" s="14"/>
      <c r="E76" s="15"/>
      <c r="F76" s="15"/>
      <c r="G76" s="15"/>
      <c r="H76" s="16" t="str">
        <f aca="false">IF(F76="","",F76-N(G76))</f>
        <v/>
      </c>
      <c r="I76" s="14"/>
      <c r="J76" s="15"/>
      <c r="K76" s="15"/>
      <c r="L76" s="14"/>
      <c r="M76" s="17" t="str">
        <f aca="false">IF(OR(F76="",N(E76)=0),"",F76/E76)</f>
        <v/>
      </c>
      <c r="N76" s="17" t="str">
        <f aca="false">IF(OR(F76="",N(F76)=0),"",N(G76)/F76)</f>
        <v/>
      </c>
      <c r="O76" s="17" t="str">
        <f aca="false">IF(N(J76)=0,"",MAX(0,J76-N(K76))/J76)</f>
        <v/>
      </c>
      <c r="P76" s="14"/>
    </row>
    <row r="77" customFormat="false" ht="15" hidden="false" customHeight="false" outlineLevel="0" collapsed="false">
      <c r="A77" s="13"/>
      <c r="B77" s="14"/>
      <c r="C77" s="14"/>
      <c r="D77" s="14"/>
      <c r="E77" s="15"/>
      <c r="F77" s="15"/>
      <c r="G77" s="15"/>
      <c r="H77" s="16" t="str">
        <f aca="false">IF(F77="","",F77-N(G77))</f>
        <v/>
      </c>
      <c r="I77" s="14"/>
      <c r="J77" s="15"/>
      <c r="K77" s="15"/>
      <c r="L77" s="14"/>
      <c r="M77" s="17" t="str">
        <f aca="false">IF(OR(F77="",N(E77)=0),"",F77/E77)</f>
        <v/>
      </c>
      <c r="N77" s="17" t="str">
        <f aca="false">IF(OR(F77="",N(F77)=0),"",N(G77)/F77)</f>
        <v/>
      </c>
      <c r="O77" s="17" t="str">
        <f aca="false">IF(N(J77)=0,"",MAX(0,J77-N(K77))/J77)</f>
        <v/>
      </c>
      <c r="P77" s="14"/>
    </row>
    <row r="78" customFormat="false" ht="15" hidden="false" customHeight="false" outlineLevel="0" collapsed="false">
      <c r="A78" s="13"/>
      <c r="B78" s="14"/>
      <c r="C78" s="14"/>
      <c r="D78" s="14"/>
      <c r="E78" s="15"/>
      <c r="F78" s="15"/>
      <c r="G78" s="15"/>
      <c r="H78" s="16" t="str">
        <f aca="false">IF(F78="","",F78-N(G78))</f>
        <v/>
      </c>
      <c r="I78" s="14"/>
      <c r="J78" s="15"/>
      <c r="K78" s="15"/>
      <c r="L78" s="14"/>
      <c r="M78" s="17" t="str">
        <f aca="false">IF(OR(F78="",N(E78)=0),"",F78/E78)</f>
        <v/>
      </c>
      <c r="N78" s="17" t="str">
        <f aca="false">IF(OR(F78="",N(F78)=0),"",N(G78)/F78)</f>
        <v/>
      </c>
      <c r="O78" s="17" t="str">
        <f aca="false">IF(N(J78)=0,"",MAX(0,J78-N(K78))/J78)</f>
        <v/>
      </c>
      <c r="P78" s="14"/>
    </row>
    <row r="79" customFormat="false" ht="15" hidden="false" customHeight="false" outlineLevel="0" collapsed="false">
      <c r="A79" s="13"/>
      <c r="B79" s="14"/>
      <c r="C79" s="14"/>
      <c r="D79" s="14"/>
      <c r="E79" s="15"/>
      <c r="F79" s="15"/>
      <c r="G79" s="15"/>
      <c r="H79" s="16" t="str">
        <f aca="false">IF(F79="","",F79-N(G79))</f>
        <v/>
      </c>
      <c r="I79" s="14"/>
      <c r="J79" s="15"/>
      <c r="K79" s="15"/>
      <c r="L79" s="14"/>
      <c r="M79" s="17" t="str">
        <f aca="false">IF(OR(F79="",N(E79)=0),"",F79/E79)</f>
        <v/>
      </c>
      <c r="N79" s="17" t="str">
        <f aca="false">IF(OR(F79="",N(F79)=0),"",N(G79)/F79)</f>
        <v/>
      </c>
      <c r="O79" s="17" t="str">
        <f aca="false">IF(N(J79)=0,"",MAX(0,J79-N(K79))/J79)</f>
        <v/>
      </c>
      <c r="P79" s="14"/>
    </row>
    <row r="80" customFormat="false" ht="15" hidden="false" customHeight="false" outlineLevel="0" collapsed="false">
      <c r="A80" s="13"/>
      <c r="B80" s="14"/>
      <c r="C80" s="14"/>
      <c r="D80" s="14"/>
      <c r="E80" s="15"/>
      <c r="F80" s="15"/>
      <c r="G80" s="15"/>
      <c r="H80" s="16" t="str">
        <f aca="false">IF(F80="","",F80-N(G80))</f>
        <v/>
      </c>
      <c r="I80" s="14"/>
      <c r="J80" s="15"/>
      <c r="K80" s="15"/>
      <c r="L80" s="14"/>
      <c r="M80" s="17" t="str">
        <f aca="false">IF(OR(F80="",N(E80)=0),"",F80/E80)</f>
        <v/>
      </c>
      <c r="N80" s="17" t="str">
        <f aca="false">IF(OR(F80="",N(F80)=0),"",N(G80)/F80)</f>
        <v/>
      </c>
      <c r="O80" s="17" t="str">
        <f aca="false">IF(N(J80)=0,"",MAX(0,J80-N(K80))/J80)</f>
        <v/>
      </c>
      <c r="P80" s="14"/>
    </row>
    <row r="81" customFormat="false" ht="15" hidden="false" customHeight="false" outlineLevel="0" collapsed="false">
      <c r="A81" s="13"/>
      <c r="B81" s="14"/>
      <c r="C81" s="14"/>
      <c r="D81" s="14"/>
      <c r="E81" s="15"/>
      <c r="F81" s="15"/>
      <c r="G81" s="15"/>
      <c r="H81" s="16" t="str">
        <f aca="false">IF(F81="","",F81-N(G81))</f>
        <v/>
      </c>
      <c r="I81" s="14"/>
      <c r="J81" s="15"/>
      <c r="K81" s="15"/>
      <c r="L81" s="14"/>
      <c r="M81" s="17" t="str">
        <f aca="false">IF(OR(F81="",N(E81)=0),"",F81/E81)</f>
        <v/>
      </c>
      <c r="N81" s="17" t="str">
        <f aca="false">IF(OR(F81="",N(F81)=0),"",N(G81)/F81)</f>
        <v/>
      </c>
      <c r="O81" s="17" t="str">
        <f aca="false">IF(N(J81)=0,"",MAX(0,J81-N(K81))/J81)</f>
        <v/>
      </c>
      <c r="P81" s="14"/>
    </row>
    <row r="82" customFormat="false" ht="15" hidden="false" customHeight="false" outlineLevel="0" collapsed="false">
      <c r="A82" s="13"/>
      <c r="B82" s="14"/>
      <c r="C82" s="14"/>
      <c r="D82" s="14"/>
      <c r="E82" s="15"/>
      <c r="F82" s="15"/>
      <c r="G82" s="15"/>
      <c r="H82" s="16" t="str">
        <f aca="false">IF(F82="","",F82-N(G82))</f>
        <v/>
      </c>
      <c r="I82" s="14"/>
      <c r="J82" s="15"/>
      <c r="K82" s="15"/>
      <c r="L82" s="14"/>
      <c r="M82" s="17" t="str">
        <f aca="false">IF(OR(F82="",N(E82)=0),"",F82/E82)</f>
        <v/>
      </c>
      <c r="N82" s="17" t="str">
        <f aca="false">IF(OR(F82="",N(F82)=0),"",N(G82)/F82)</f>
        <v/>
      </c>
      <c r="O82" s="17" t="str">
        <f aca="false">IF(N(J82)=0,"",MAX(0,J82-N(K82))/J82)</f>
        <v/>
      </c>
      <c r="P82" s="14"/>
    </row>
    <row r="83" customFormat="false" ht="15" hidden="false" customHeight="false" outlineLevel="0" collapsed="false">
      <c r="A83" s="13"/>
      <c r="B83" s="14"/>
      <c r="C83" s="14"/>
      <c r="D83" s="14"/>
      <c r="E83" s="15"/>
      <c r="F83" s="15"/>
      <c r="G83" s="15"/>
      <c r="H83" s="16" t="str">
        <f aca="false">IF(F83="","",F83-N(G83))</f>
        <v/>
      </c>
      <c r="I83" s="14"/>
      <c r="J83" s="15"/>
      <c r="K83" s="15"/>
      <c r="L83" s="14"/>
      <c r="M83" s="17" t="str">
        <f aca="false">IF(OR(F83="",N(E83)=0),"",F83/E83)</f>
        <v/>
      </c>
      <c r="N83" s="17" t="str">
        <f aca="false">IF(OR(F83="",N(F83)=0),"",N(G83)/F83)</f>
        <v/>
      </c>
      <c r="O83" s="17" t="str">
        <f aca="false">IF(N(J83)=0,"",MAX(0,J83-N(K83))/J83)</f>
        <v/>
      </c>
      <c r="P83" s="14"/>
    </row>
    <row r="84" customFormat="false" ht="15" hidden="false" customHeight="false" outlineLevel="0" collapsed="false">
      <c r="A84" s="13"/>
      <c r="B84" s="14"/>
      <c r="C84" s="14"/>
      <c r="D84" s="14"/>
      <c r="E84" s="15"/>
      <c r="F84" s="15"/>
      <c r="G84" s="15"/>
      <c r="H84" s="16" t="str">
        <f aca="false">IF(F84="","",F84-N(G84))</f>
        <v/>
      </c>
      <c r="I84" s="14"/>
      <c r="J84" s="15"/>
      <c r="K84" s="15"/>
      <c r="L84" s="14"/>
      <c r="M84" s="17" t="str">
        <f aca="false">IF(OR(F84="",N(E84)=0),"",F84/E84)</f>
        <v/>
      </c>
      <c r="N84" s="17" t="str">
        <f aca="false">IF(OR(F84="",N(F84)=0),"",N(G84)/F84)</f>
        <v/>
      </c>
      <c r="O84" s="17" t="str">
        <f aca="false">IF(N(J84)=0,"",MAX(0,J84-N(K84))/J84)</f>
        <v/>
      </c>
      <c r="P84" s="14"/>
    </row>
    <row r="85" customFormat="false" ht="15" hidden="false" customHeight="false" outlineLevel="0" collapsed="false">
      <c r="A85" s="13"/>
      <c r="B85" s="14"/>
      <c r="C85" s="14"/>
      <c r="D85" s="14"/>
      <c r="E85" s="15"/>
      <c r="F85" s="15"/>
      <c r="G85" s="15"/>
      <c r="H85" s="16" t="str">
        <f aca="false">IF(F85="","",F85-N(G85))</f>
        <v/>
      </c>
      <c r="I85" s="14"/>
      <c r="J85" s="15"/>
      <c r="K85" s="15"/>
      <c r="L85" s="14"/>
      <c r="M85" s="17" t="str">
        <f aca="false">IF(OR(F85="",N(E85)=0),"",F85/E85)</f>
        <v/>
      </c>
      <c r="N85" s="17" t="str">
        <f aca="false">IF(OR(F85="",N(F85)=0),"",N(G85)/F85)</f>
        <v/>
      </c>
      <c r="O85" s="17" t="str">
        <f aca="false">IF(N(J85)=0,"",MAX(0,J85-N(K85))/J85)</f>
        <v/>
      </c>
      <c r="P85" s="14"/>
    </row>
    <row r="86" customFormat="false" ht="15" hidden="false" customHeight="false" outlineLevel="0" collapsed="false">
      <c r="A86" s="13"/>
      <c r="B86" s="14"/>
      <c r="C86" s="14"/>
      <c r="D86" s="14"/>
      <c r="E86" s="15"/>
      <c r="F86" s="15"/>
      <c r="G86" s="15"/>
      <c r="H86" s="16" t="str">
        <f aca="false">IF(F86="","",F86-N(G86))</f>
        <v/>
      </c>
      <c r="I86" s="14"/>
      <c r="J86" s="15"/>
      <c r="K86" s="15"/>
      <c r="L86" s="14"/>
      <c r="M86" s="17" t="str">
        <f aca="false">IF(OR(F86="",N(E86)=0),"",F86/E86)</f>
        <v/>
      </c>
      <c r="N86" s="17" t="str">
        <f aca="false">IF(OR(F86="",N(F86)=0),"",N(G86)/F86)</f>
        <v/>
      </c>
      <c r="O86" s="17" t="str">
        <f aca="false">IF(N(J86)=0,"",MAX(0,J86-N(K86))/J86)</f>
        <v/>
      </c>
      <c r="P86" s="14"/>
    </row>
    <row r="87" customFormat="false" ht="15" hidden="false" customHeight="false" outlineLevel="0" collapsed="false">
      <c r="A87" s="13"/>
      <c r="B87" s="14"/>
      <c r="C87" s="14"/>
      <c r="D87" s="14"/>
      <c r="E87" s="15"/>
      <c r="F87" s="15"/>
      <c r="G87" s="15"/>
      <c r="H87" s="16" t="str">
        <f aca="false">IF(F87="","",F87-N(G87))</f>
        <v/>
      </c>
      <c r="I87" s="14"/>
      <c r="J87" s="15"/>
      <c r="K87" s="15"/>
      <c r="L87" s="14"/>
      <c r="M87" s="17" t="str">
        <f aca="false">IF(OR(F87="",N(E87)=0),"",F87/E87)</f>
        <v/>
      </c>
      <c r="N87" s="17" t="str">
        <f aca="false">IF(OR(F87="",N(F87)=0),"",N(G87)/F87)</f>
        <v/>
      </c>
      <c r="O87" s="17" t="str">
        <f aca="false">IF(N(J87)=0,"",MAX(0,J87-N(K87))/J87)</f>
        <v/>
      </c>
      <c r="P87" s="14"/>
    </row>
    <row r="88" customFormat="false" ht="15" hidden="false" customHeight="false" outlineLevel="0" collapsed="false">
      <c r="A88" s="13"/>
      <c r="B88" s="14"/>
      <c r="C88" s="14"/>
      <c r="D88" s="14"/>
      <c r="E88" s="15"/>
      <c r="F88" s="15"/>
      <c r="G88" s="15"/>
      <c r="H88" s="16" t="str">
        <f aca="false">IF(F88="","",F88-N(G88))</f>
        <v/>
      </c>
      <c r="I88" s="14"/>
      <c r="J88" s="15"/>
      <c r="K88" s="15"/>
      <c r="L88" s="14"/>
      <c r="M88" s="17" t="str">
        <f aca="false">IF(OR(F88="",N(E88)=0),"",F88/E88)</f>
        <v/>
      </c>
      <c r="N88" s="17" t="str">
        <f aca="false">IF(OR(F88="",N(F88)=0),"",N(G88)/F88)</f>
        <v/>
      </c>
      <c r="O88" s="17" t="str">
        <f aca="false">IF(N(J88)=0,"",MAX(0,J88-N(K88))/J88)</f>
        <v/>
      </c>
      <c r="P88" s="14"/>
    </row>
    <row r="89" customFormat="false" ht="15" hidden="false" customHeight="false" outlineLevel="0" collapsed="false">
      <c r="A89" s="13"/>
      <c r="B89" s="14"/>
      <c r="C89" s="14"/>
      <c r="D89" s="14"/>
      <c r="E89" s="15"/>
      <c r="F89" s="15"/>
      <c r="G89" s="15"/>
      <c r="H89" s="16" t="str">
        <f aca="false">IF(F89="","",F89-N(G89))</f>
        <v/>
      </c>
      <c r="I89" s="14"/>
      <c r="J89" s="15"/>
      <c r="K89" s="15"/>
      <c r="L89" s="14"/>
      <c r="M89" s="17" t="str">
        <f aca="false">IF(OR(F89="",N(E89)=0),"",F89/E89)</f>
        <v/>
      </c>
      <c r="N89" s="17" t="str">
        <f aca="false">IF(OR(F89="",N(F89)=0),"",N(G89)/F89)</f>
        <v/>
      </c>
      <c r="O89" s="17" t="str">
        <f aca="false">IF(N(J89)=0,"",MAX(0,J89-N(K89))/J89)</f>
        <v/>
      </c>
      <c r="P89" s="14"/>
    </row>
    <row r="90" customFormat="false" ht="15" hidden="false" customHeight="false" outlineLevel="0" collapsed="false">
      <c r="A90" s="13"/>
      <c r="B90" s="14"/>
      <c r="C90" s="14"/>
      <c r="D90" s="14"/>
      <c r="E90" s="15"/>
      <c r="F90" s="15"/>
      <c r="G90" s="15"/>
      <c r="H90" s="16" t="str">
        <f aca="false">IF(F90="","",F90-N(G90))</f>
        <v/>
      </c>
      <c r="I90" s="14"/>
      <c r="J90" s="15"/>
      <c r="K90" s="15"/>
      <c r="L90" s="14"/>
      <c r="M90" s="17" t="str">
        <f aca="false">IF(OR(F90="",N(E90)=0),"",F90/E90)</f>
        <v/>
      </c>
      <c r="N90" s="17" t="str">
        <f aca="false">IF(OR(F90="",N(F90)=0),"",N(G90)/F90)</f>
        <v/>
      </c>
      <c r="O90" s="17" t="str">
        <f aca="false">IF(N(J90)=0,"",MAX(0,J90-N(K90))/J90)</f>
        <v/>
      </c>
      <c r="P90" s="14"/>
    </row>
    <row r="91" customFormat="false" ht="15" hidden="false" customHeight="false" outlineLevel="0" collapsed="false">
      <c r="A91" s="13"/>
      <c r="B91" s="14"/>
      <c r="C91" s="14"/>
      <c r="D91" s="14"/>
      <c r="E91" s="15"/>
      <c r="F91" s="15"/>
      <c r="G91" s="15"/>
      <c r="H91" s="16" t="str">
        <f aca="false">IF(F91="","",F91-N(G91))</f>
        <v/>
      </c>
      <c r="I91" s="14"/>
      <c r="J91" s="15"/>
      <c r="K91" s="15"/>
      <c r="L91" s="14"/>
      <c r="M91" s="17" t="str">
        <f aca="false">IF(OR(F91="",N(E91)=0),"",F91/E91)</f>
        <v/>
      </c>
      <c r="N91" s="17" t="str">
        <f aca="false">IF(OR(F91="",N(F91)=0),"",N(G91)/F91)</f>
        <v/>
      </c>
      <c r="O91" s="17" t="str">
        <f aca="false">IF(N(J91)=0,"",MAX(0,J91-N(K91))/J91)</f>
        <v/>
      </c>
      <c r="P91" s="14"/>
    </row>
    <row r="92" customFormat="false" ht="15" hidden="false" customHeight="false" outlineLevel="0" collapsed="false">
      <c r="A92" s="13"/>
      <c r="B92" s="14"/>
      <c r="C92" s="14"/>
      <c r="D92" s="14"/>
      <c r="E92" s="15"/>
      <c r="F92" s="15"/>
      <c r="G92" s="15"/>
      <c r="H92" s="16" t="str">
        <f aca="false">IF(F92="","",F92-N(G92))</f>
        <v/>
      </c>
      <c r="I92" s="14"/>
      <c r="J92" s="15"/>
      <c r="K92" s="15"/>
      <c r="L92" s="14"/>
      <c r="M92" s="17" t="str">
        <f aca="false">IF(OR(F92="",N(E92)=0),"",F92/E92)</f>
        <v/>
      </c>
      <c r="N92" s="17" t="str">
        <f aca="false">IF(OR(F92="",N(F92)=0),"",N(G92)/F92)</f>
        <v/>
      </c>
      <c r="O92" s="17" t="str">
        <f aca="false">IF(N(J92)=0,"",MAX(0,J92-N(K92))/J92)</f>
        <v/>
      </c>
      <c r="P92" s="14"/>
    </row>
    <row r="93" customFormat="false" ht="15" hidden="false" customHeight="false" outlineLevel="0" collapsed="false">
      <c r="A93" s="13"/>
      <c r="B93" s="14"/>
      <c r="C93" s="14"/>
      <c r="D93" s="14"/>
      <c r="E93" s="15"/>
      <c r="F93" s="15"/>
      <c r="G93" s="15"/>
      <c r="H93" s="16" t="str">
        <f aca="false">IF(F93="","",F93-N(G93))</f>
        <v/>
      </c>
      <c r="I93" s="14"/>
      <c r="J93" s="15"/>
      <c r="K93" s="15"/>
      <c r="L93" s="14"/>
      <c r="M93" s="17" t="str">
        <f aca="false">IF(OR(F93="",N(E93)=0),"",F93/E93)</f>
        <v/>
      </c>
      <c r="N93" s="17" t="str">
        <f aca="false">IF(OR(F93="",N(F93)=0),"",N(G93)/F93)</f>
        <v/>
      </c>
      <c r="O93" s="17" t="str">
        <f aca="false">IF(N(J93)=0,"",MAX(0,J93-N(K93))/J93)</f>
        <v/>
      </c>
      <c r="P93" s="14"/>
    </row>
    <row r="94" customFormat="false" ht="15" hidden="false" customHeight="false" outlineLevel="0" collapsed="false">
      <c r="A94" s="13"/>
      <c r="B94" s="14"/>
      <c r="C94" s="14"/>
      <c r="D94" s="14"/>
      <c r="E94" s="15"/>
      <c r="F94" s="15"/>
      <c r="G94" s="15"/>
      <c r="H94" s="16" t="str">
        <f aca="false">IF(F94="","",F94-N(G94))</f>
        <v/>
      </c>
      <c r="I94" s="14"/>
      <c r="J94" s="15"/>
      <c r="K94" s="15"/>
      <c r="L94" s="14"/>
      <c r="M94" s="17" t="str">
        <f aca="false">IF(OR(F94="",N(E94)=0),"",F94/E94)</f>
        <v/>
      </c>
      <c r="N94" s="17" t="str">
        <f aca="false">IF(OR(F94="",N(F94)=0),"",N(G94)/F94)</f>
        <v/>
      </c>
      <c r="O94" s="17" t="str">
        <f aca="false">IF(N(J94)=0,"",MAX(0,J94-N(K94))/J94)</f>
        <v/>
      </c>
      <c r="P94" s="14"/>
    </row>
    <row r="95" customFormat="false" ht="15" hidden="false" customHeight="false" outlineLevel="0" collapsed="false">
      <c r="A95" s="13"/>
      <c r="B95" s="14"/>
      <c r="C95" s="14"/>
      <c r="D95" s="14"/>
      <c r="E95" s="15"/>
      <c r="F95" s="15"/>
      <c r="G95" s="15"/>
      <c r="H95" s="16" t="str">
        <f aca="false">IF(F95="","",F95-N(G95))</f>
        <v/>
      </c>
      <c r="I95" s="14"/>
      <c r="J95" s="15"/>
      <c r="K95" s="15"/>
      <c r="L95" s="14"/>
      <c r="M95" s="17" t="str">
        <f aca="false">IF(OR(F95="",N(E95)=0),"",F95/E95)</f>
        <v/>
      </c>
      <c r="N95" s="17" t="str">
        <f aca="false">IF(OR(F95="",N(F95)=0),"",N(G95)/F95)</f>
        <v/>
      </c>
      <c r="O95" s="17" t="str">
        <f aca="false">IF(N(J95)=0,"",MAX(0,J95-N(K95))/J95)</f>
        <v/>
      </c>
      <c r="P95" s="14"/>
    </row>
    <row r="96" customFormat="false" ht="15" hidden="false" customHeight="false" outlineLevel="0" collapsed="false">
      <c r="A96" s="13"/>
      <c r="B96" s="14"/>
      <c r="C96" s="14"/>
      <c r="D96" s="14"/>
      <c r="E96" s="15"/>
      <c r="F96" s="15"/>
      <c r="G96" s="15"/>
      <c r="H96" s="16" t="str">
        <f aca="false">IF(F96="","",F96-N(G96))</f>
        <v/>
      </c>
      <c r="I96" s="14"/>
      <c r="J96" s="15"/>
      <c r="K96" s="15"/>
      <c r="L96" s="14"/>
      <c r="M96" s="17" t="str">
        <f aca="false">IF(OR(F96="",N(E96)=0),"",F96/E96)</f>
        <v/>
      </c>
      <c r="N96" s="17" t="str">
        <f aca="false">IF(OR(F96="",N(F96)=0),"",N(G96)/F96)</f>
        <v/>
      </c>
      <c r="O96" s="17" t="str">
        <f aca="false">IF(N(J96)=0,"",MAX(0,J96-N(K96))/J96)</f>
        <v/>
      </c>
      <c r="P96" s="14"/>
    </row>
    <row r="97" customFormat="false" ht="15" hidden="false" customHeight="false" outlineLevel="0" collapsed="false">
      <c r="A97" s="13"/>
      <c r="B97" s="14"/>
      <c r="C97" s="14"/>
      <c r="D97" s="14"/>
      <c r="E97" s="15"/>
      <c r="F97" s="15"/>
      <c r="G97" s="15"/>
      <c r="H97" s="16" t="str">
        <f aca="false">IF(F97="","",F97-N(G97))</f>
        <v/>
      </c>
      <c r="I97" s="14"/>
      <c r="J97" s="15"/>
      <c r="K97" s="15"/>
      <c r="L97" s="14"/>
      <c r="M97" s="17" t="str">
        <f aca="false">IF(OR(F97="",N(E97)=0),"",F97/E97)</f>
        <v/>
      </c>
      <c r="N97" s="17" t="str">
        <f aca="false">IF(OR(F97="",N(F97)=0),"",N(G97)/F97)</f>
        <v/>
      </c>
      <c r="O97" s="17" t="str">
        <f aca="false">IF(N(J97)=0,"",MAX(0,J97-N(K97))/J97)</f>
        <v/>
      </c>
      <c r="P97" s="14"/>
    </row>
    <row r="98" customFormat="false" ht="15" hidden="false" customHeight="false" outlineLevel="0" collapsed="false">
      <c r="A98" s="13"/>
      <c r="B98" s="14"/>
      <c r="C98" s="14"/>
      <c r="D98" s="14"/>
      <c r="E98" s="15"/>
      <c r="F98" s="15"/>
      <c r="G98" s="15"/>
      <c r="H98" s="16" t="str">
        <f aca="false">IF(F98="","",F98-N(G98))</f>
        <v/>
      </c>
      <c r="I98" s="14"/>
      <c r="J98" s="15"/>
      <c r="K98" s="15"/>
      <c r="L98" s="14"/>
      <c r="M98" s="17" t="str">
        <f aca="false">IF(OR(F98="",N(E98)=0),"",F98/E98)</f>
        <v/>
      </c>
      <c r="N98" s="17" t="str">
        <f aca="false">IF(OR(F98="",N(F98)=0),"",N(G98)/F98)</f>
        <v/>
      </c>
      <c r="O98" s="17" t="str">
        <f aca="false">IF(N(J98)=0,"",MAX(0,J98-N(K98))/J98)</f>
        <v/>
      </c>
      <c r="P98" s="14"/>
    </row>
    <row r="99" customFormat="false" ht="15" hidden="false" customHeight="false" outlineLevel="0" collapsed="false">
      <c r="A99" s="13"/>
      <c r="B99" s="14"/>
      <c r="C99" s="14"/>
      <c r="D99" s="14"/>
      <c r="E99" s="15"/>
      <c r="F99" s="15"/>
      <c r="G99" s="15"/>
      <c r="H99" s="16" t="str">
        <f aca="false">IF(F99="","",F99-N(G99))</f>
        <v/>
      </c>
      <c r="I99" s="14"/>
      <c r="J99" s="15"/>
      <c r="K99" s="15"/>
      <c r="L99" s="14"/>
      <c r="M99" s="17" t="str">
        <f aca="false">IF(OR(F99="",N(E99)=0),"",F99/E99)</f>
        <v/>
      </c>
      <c r="N99" s="17" t="str">
        <f aca="false">IF(OR(F99="",N(F99)=0),"",N(G99)/F99)</f>
        <v/>
      </c>
      <c r="O99" s="17" t="str">
        <f aca="false">IF(N(J99)=0,"",MAX(0,J99-N(K99))/J99)</f>
        <v/>
      </c>
      <c r="P99" s="14"/>
    </row>
    <row r="100" customFormat="false" ht="15" hidden="false" customHeight="false" outlineLevel="0" collapsed="false">
      <c r="A100" s="13"/>
      <c r="B100" s="14"/>
      <c r="C100" s="14"/>
      <c r="D100" s="14"/>
      <c r="E100" s="15"/>
      <c r="F100" s="15"/>
      <c r="G100" s="15"/>
      <c r="H100" s="16" t="str">
        <f aca="false">IF(F100="","",F100-N(G100))</f>
        <v/>
      </c>
      <c r="I100" s="14"/>
      <c r="J100" s="15"/>
      <c r="K100" s="15"/>
      <c r="L100" s="14"/>
      <c r="M100" s="17" t="str">
        <f aca="false">IF(OR(F100="",N(E100)=0),"",F100/E100)</f>
        <v/>
      </c>
      <c r="N100" s="17" t="str">
        <f aca="false">IF(OR(F100="",N(F100)=0),"",N(G100)/F100)</f>
        <v/>
      </c>
      <c r="O100" s="17" t="str">
        <f aca="false">IF(N(J100)=0,"",MAX(0,J100-N(K100))/J100)</f>
        <v/>
      </c>
      <c r="P100" s="14"/>
    </row>
    <row r="101" customFormat="false" ht="15" hidden="false" customHeight="false" outlineLevel="0" collapsed="false">
      <c r="A101" s="13"/>
      <c r="B101" s="14"/>
      <c r="C101" s="14"/>
      <c r="D101" s="14"/>
      <c r="E101" s="15"/>
      <c r="F101" s="15"/>
      <c r="G101" s="15"/>
      <c r="H101" s="16" t="str">
        <f aca="false">IF(F101="","",F101-N(G101))</f>
        <v/>
      </c>
      <c r="I101" s="14"/>
      <c r="J101" s="15"/>
      <c r="K101" s="15"/>
      <c r="L101" s="14"/>
      <c r="M101" s="17" t="str">
        <f aca="false">IF(OR(F101="",N(E101)=0),"",F101/E101)</f>
        <v/>
      </c>
      <c r="N101" s="17" t="str">
        <f aca="false">IF(OR(F101="",N(F101)=0),"",N(G101)/F101)</f>
        <v/>
      </c>
      <c r="O101" s="17" t="str">
        <f aca="false">IF(N(J101)=0,"",MAX(0,J101-N(K101))/J101)</f>
        <v/>
      </c>
      <c r="P101" s="14"/>
    </row>
    <row r="102" customFormat="false" ht="15" hidden="false" customHeight="false" outlineLevel="0" collapsed="false">
      <c r="A102" s="13"/>
      <c r="B102" s="14"/>
      <c r="C102" s="14"/>
      <c r="D102" s="14"/>
      <c r="E102" s="15"/>
      <c r="F102" s="15"/>
      <c r="G102" s="15"/>
      <c r="H102" s="16" t="str">
        <f aca="false">IF(F102="","",F102-N(G102))</f>
        <v/>
      </c>
      <c r="I102" s="14"/>
      <c r="J102" s="15"/>
      <c r="K102" s="15"/>
      <c r="L102" s="14"/>
      <c r="M102" s="17" t="str">
        <f aca="false">IF(OR(F102="",N(E102)=0),"",F102/E102)</f>
        <v/>
      </c>
      <c r="N102" s="17" t="str">
        <f aca="false">IF(OR(F102="",N(F102)=0),"",N(G102)/F102)</f>
        <v/>
      </c>
      <c r="O102" s="17" t="str">
        <f aca="false">IF(N(J102)=0,"",MAX(0,J102-N(K102))/J102)</f>
        <v/>
      </c>
      <c r="P102" s="14"/>
    </row>
    <row r="103" customFormat="false" ht="15" hidden="false" customHeight="false" outlineLevel="0" collapsed="false">
      <c r="A103" s="13"/>
      <c r="B103" s="14"/>
      <c r="C103" s="14"/>
      <c r="D103" s="14"/>
      <c r="E103" s="15"/>
      <c r="F103" s="15"/>
      <c r="G103" s="15"/>
      <c r="H103" s="16" t="str">
        <f aca="false">IF(F103="","",F103-N(G103))</f>
        <v/>
      </c>
      <c r="I103" s="14"/>
      <c r="J103" s="15"/>
      <c r="K103" s="15"/>
      <c r="L103" s="14"/>
      <c r="M103" s="17" t="str">
        <f aca="false">IF(OR(F103="",N(E103)=0),"",F103/E103)</f>
        <v/>
      </c>
      <c r="N103" s="17" t="str">
        <f aca="false">IF(OR(F103="",N(F103)=0),"",N(G103)/F103)</f>
        <v/>
      </c>
      <c r="O103" s="17" t="str">
        <f aca="false">IF(N(J103)=0,"",MAX(0,J103-N(K103))/J103)</f>
        <v/>
      </c>
      <c r="P103" s="14"/>
    </row>
    <row r="104" customFormat="false" ht="15" hidden="false" customHeight="false" outlineLevel="0" collapsed="false">
      <c r="A104" s="13"/>
      <c r="B104" s="14"/>
      <c r="C104" s="14"/>
      <c r="D104" s="14"/>
      <c r="E104" s="15"/>
      <c r="F104" s="15"/>
      <c r="G104" s="15"/>
      <c r="H104" s="16" t="str">
        <f aca="false">IF(F104="","",F104-N(G104))</f>
        <v/>
      </c>
      <c r="I104" s="14"/>
      <c r="J104" s="15"/>
      <c r="K104" s="15"/>
      <c r="L104" s="14"/>
      <c r="M104" s="17" t="str">
        <f aca="false">IF(OR(F104="",N(E104)=0),"",F104/E104)</f>
        <v/>
      </c>
      <c r="N104" s="17" t="str">
        <f aca="false">IF(OR(F104="",N(F104)=0),"",N(G104)/F104)</f>
        <v/>
      </c>
      <c r="O104" s="17" t="str">
        <f aca="false">IF(N(J104)=0,"",MAX(0,J104-N(K104))/J104)</f>
        <v/>
      </c>
      <c r="P104" s="14"/>
    </row>
    <row r="105" customFormat="false" ht="15" hidden="false" customHeight="false" outlineLevel="0" collapsed="false">
      <c r="A105" s="13"/>
      <c r="B105" s="14"/>
      <c r="C105" s="14"/>
      <c r="D105" s="14"/>
      <c r="E105" s="15"/>
      <c r="F105" s="15"/>
      <c r="G105" s="15"/>
      <c r="H105" s="16" t="str">
        <f aca="false">IF(F105="","",F105-N(G105))</f>
        <v/>
      </c>
      <c r="I105" s="14"/>
      <c r="J105" s="15"/>
      <c r="K105" s="15"/>
      <c r="L105" s="14"/>
      <c r="M105" s="17" t="str">
        <f aca="false">IF(OR(F105="",N(E105)=0),"",F105/E105)</f>
        <v/>
      </c>
      <c r="N105" s="17" t="str">
        <f aca="false">IF(OR(F105="",N(F105)=0),"",N(G105)/F105)</f>
        <v/>
      </c>
      <c r="O105" s="17" t="str">
        <f aca="false">IF(N(J105)=0,"",MAX(0,J105-N(K105))/J105)</f>
        <v/>
      </c>
      <c r="P105" s="14"/>
    </row>
    <row r="106" customFormat="false" ht="15" hidden="false" customHeight="false" outlineLevel="0" collapsed="false">
      <c r="A106" s="13"/>
      <c r="B106" s="14"/>
      <c r="C106" s="14"/>
      <c r="D106" s="14"/>
      <c r="E106" s="15"/>
      <c r="F106" s="15"/>
      <c r="G106" s="15"/>
      <c r="H106" s="16" t="str">
        <f aca="false">IF(F106="","",F106-N(G106))</f>
        <v/>
      </c>
      <c r="I106" s="14"/>
      <c r="J106" s="15"/>
      <c r="K106" s="15"/>
      <c r="L106" s="14"/>
      <c r="M106" s="17" t="str">
        <f aca="false">IF(OR(F106="",N(E106)=0),"",F106/E106)</f>
        <v/>
      </c>
      <c r="N106" s="17" t="str">
        <f aca="false">IF(OR(F106="",N(F106)=0),"",N(G106)/F106)</f>
        <v/>
      </c>
      <c r="O106" s="17" t="str">
        <f aca="false">IF(N(J106)=0,"",MAX(0,J106-N(K106))/J106)</f>
        <v/>
      </c>
      <c r="P106" s="14"/>
    </row>
    <row r="107" customFormat="false" ht="15" hidden="false" customHeight="false" outlineLevel="0" collapsed="false">
      <c r="A107" s="13"/>
      <c r="B107" s="14"/>
      <c r="C107" s="14"/>
      <c r="D107" s="14"/>
      <c r="E107" s="15"/>
      <c r="F107" s="15"/>
      <c r="G107" s="15"/>
      <c r="H107" s="16" t="str">
        <f aca="false">IF(F107="","",F107-N(G107))</f>
        <v/>
      </c>
      <c r="I107" s="14"/>
      <c r="J107" s="15"/>
      <c r="K107" s="15"/>
      <c r="L107" s="14"/>
      <c r="M107" s="17" t="str">
        <f aca="false">IF(OR(F107="",N(E107)=0),"",F107/E107)</f>
        <v/>
      </c>
      <c r="N107" s="17" t="str">
        <f aca="false">IF(OR(F107="",N(F107)=0),"",N(G107)/F107)</f>
        <v/>
      </c>
      <c r="O107" s="17" t="str">
        <f aca="false">IF(N(J107)=0,"",MAX(0,J107-N(K107))/J107)</f>
        <v/>
      </c>
      <c r="P107" s="14"/>
    </row>
    <row r="108" customFormat="false" ht="15" hidden="false" customHeight="false" outlineLevel="0" collapsed="false">
      <c r="A108" s="13"/>
      <c r="B108" s="14"/>
      <c r="C108" s="14"/>
      <c r="D108" s="14"/>
      <c r="E108" s="15"/>
      <c r="F108" s="15"/>
      <c r="G108" s="15"/>
      <c r="H108" s="16" t="str">
        <f aca="false">IF(F108="","",F108-N(G108))</f>
        <v/>
      </c>
      <c r="I108" s="14"/>
      <c r="J108" s="15"/>
      <c r="K108" s="15"/>
      <c r="L108" s="14"/>
      <c r="M108" s="17" t="str">
        <f aca="false">IF(OR(F108="",N(E108)=0),"",F108/E108)</f>
        <v/>
      </c>
      <c r="N108" s="17" t="str">
        <f aca="false">IF(OR(F108="",N(F108)=0),"",N(G108)/F108)</f>
        <v/>
      </c>
      <c r="O108" s="17" t="str">
        <f aca="false">IF(N(J108)=0,"",MAX(0,J108-N(K108))/J108)</f>
        <v/>
      </c>
      <c r="P108" s="14"/>
    </row>
    <row r="109" customFormat="false" ht="15" hidden="false" customHeight="false" outlineLevel="0" collapsed="false">
      <c r="A109" s="13"/>
      <c r="B109" s="14"/>
      <c r="C109" s="14"/>
      <c r="D109" s="14"/>
      <c r="E109" s="15"/>
      <c r="F109" s="15"/>
      <c r="G109" s="15"/>
      <c r="H109" s="16" t="str">
        <f aca="false">IF(F109="","",F109-N(G109))</f>
        <v/>
      </c>
      <c r="I109" s="14"/>
      <c r="J109" s="15"/>
      <c r="K109" s="15"/>
      <c r="L109" s="14"/>
      <c r="M109" s="17" t="str">
        <f aca="false">IF(OR(F109="",N(E109)=0),"",F109/E109)</f>
        <v/>
      </c>
      <c r="N109" s="17" t="str">
        <f aca="false">IF(OR(F109="",N(F109)=0),"",N(G109)/F109)</f>
        <v/>
      </c>
      <c r="O109" s="17" t="str">
        <f aca="false">IF(N(J109)=0,"",MAX(0,J109-N(K109))/J109)</f>
        <v/>
      </c>
      <c r="P109" s="14"/>
    </row>
    <row r="110" customFormat="false" ht="15" hidden="false" customHeight="false" outlineLevel="0" collapsed="false">
      <c r="A110" s="13"/>
      <c r="B110" s="14"/>
      <c r="C110" s="14"/>
      <c r="D110" s="14"/>
      <c r="E110" s="15"/>
      <c r="F110" s="15"/>
      <c r="G110" s="15"/>
      <c r="H110" s="16" t="str">
        <f aca="false">IF(F110="","",F110-N(G110))</f>
        <v/>
      </c>
      <c r="I110" s="14"/>
      <c r="J110" s="15"/>
      <c r="K110" s="15"/>
      <c r="L110" s="14"/>
      <c r="M110" s="17" t="str">
        <f aca="false">IF(OR(F110="",N(E110)=0),"",F110/E110)</f>
        <v/>
      </c>
      <c r="N110" s="17" t="str">
        <f aca="false">IF(OR(F110="",N(F110)=0),"",N(G110)/F110)</f>
        <v/>
      </c>
      <c r="O110" s="17" t="str">
        <f aca="false">IF(N(J110)=0,"",MAX(0,J110-N(K110))/J110)</f>
        <v/>
      </c>
      <c r="P110" s="14"/>
    </row>
    <row r="111" customFormat="false" ht="15" hidden="false" customHeight="false" outlineLevel="0" collapsed="false">
      <c r="A111" s="13"/>
      <c r="B111" s="14"/>
      <c r="C111" s="14"/>
      <c r="D111" s="14"/>
      <c r="E111" s="15"/>
      <c r="F111" s="15"/>
      <c r="G111" s="15"/>
      <c r="H111" s="16" t="str">
        <f aca="false">IF(F111="","",F111-N(G111))</f>
        <v/>
      </c>
      <c r="I111" s="14"/>
      <c r="J111" s="15"/>
      <c r="K111" s="15"/>
      <c r="L111" s="14"/>
      <c r="M111" s="17" t="str">
        <f aca="false">IF(OR(F111="",N(E111)=0),"",F111/E111)</f>
        <v/>
      </c>
      <c r="N111" s="17" t="str">
        <f aca="false">IF(OR(F111="",N(F111)=0),"",N(G111)/F111)</f>
        <v/>
      </c>
      <c r="O111" s="17" t="str">
        <f aca="false">IF(N(J111)=0,"",MAX(0,J111-N(K111))/J111)</f>
        <v/>
      </c>
      <c r="P111" s="14"/>
    </row>
    <row r="112" customFormat="false" ht="15" hidden="false" customHeight="false" outlineLevel="0" collapsed="false">
      <c r="A112" s="13"/>
      <c r="B112" s="14"/>
      <c r="C112" s="14"/>
      <c r="D112" s="14"/>
      <c r="E112" s="15"/>
      <c r="F112" s="15"/>
      <c r="G112" s="15"/>
      <c r="H112" s="16" t="str">
        <f aca="false">IF(F112="","",F112-N(G112))</f>
        <v/>
      </c>
      <c r="I112" s="14"/>
      <c r="J112" s="15"/>
      <c r="K112" s="15"/>
      <c r="L112" s="14"/>
      <c r="M112" s="17" t="str">
        <f aca="false">IF(OR(F112="",N(E112)=0),"",F112/E112)</f>
        <v/>
      </c>
      <c r="N112" s="17" t="str">
        <f aca="false">IF(OR(F112="",N(F112)=0),"",N(G112)/F112)</f>
        <v/>
      </c>
      <c r="O112" s="17" t="str">
        <f aca="false">IF(N(J112)=0,"",MAX(0,J112-N(K112))/J112)</f>
        <v/>
      </c>
      <c r="P112" s="14"/>
    </row>
    <row r="113" customFormat="false" ht="15" hidden="false" customHeight="false" outlineLevel="0" collapsed="false">
      <c r="A113" s="13"/>
      <c r="B113" s="14"/>
      <c r="C113" s="14"/>
      <c r="D113" s="14"/>
      <c r="E113" s="15"/>
      <c r="F113" s="15"/>
      <c r="G113" s="15"/>
      <c r="H113" s="16" t="str">
        <f aca="false">IF(F113="","",F113-N(G113))</f>
        <v/>
      </c>
      <c r="I113" s="14"/>
      <c r="J113" s="15"/>
      <c r="K113" s="15"/>
      <c r="L113" s="14"/>
      <c r="M113" s="17" t="str">
        <f aca="false">IF(OR(F113="",N(E113)=0),"",F113/E113)</f>
        <v/>
      </c>
      <c r="N113" s="17" t="str">
        <f aca="false">IF(OR(F113="",N(F113)=0),"",N(G113)/F113)</f>
        <v/>
      </c>
      <c r="O113" s="17" t="str">
        <f aca="false">IF(N(J113)=0,"",MAX(0,J113-N(K113))/J113)</f>
        <v/>
      </c>
      <c r="P113" s="14"/>
    </row>
    <row r="114" customFormat="false" ht="15" hidden="false" customHeight="false" outlineLevel="0" collapsed="false">
      <c r="A114" s="13"/>
      <c r="B114" s="14"/>
      <c r="C114" s="14"/>
      <c r="D114" s="14"/>
      <c r="E114" s="15"/>
      <c r="F114" s="15"/>
      <c r="G114" s="15"/>
      <c r="H114" s="16" t="str">
        <f aca="false">IF(F114="","",F114-N(G114))</f>
        <v/>
      </c>
      <c r="I114" s="14"/>
      <c r="J114" s="15"/>
      <c r="K114" s="15"/>
      <c r="L114" s="14"/>
      <c r="M114" s="17" t="str">
        <f aca="false">IF(OR(F114="",N(E114)=0),"",F114/E114)</f>
        <v/>
      </c>
      <c r="N114" s="17" t="str">
        <f aca="false">IF(OR(F114="",N(F114)=0),"",N(G114)/F114)</f>
        <v/>
      </c>
      <c r="O114" s="17" t="str">
        <f aca="false">IF(N(J114)=0,"",MAX(0,J114-N(K114))/J114)</f>
        <v/>
      </c>
      <c r="P114" s="14"/>
    </row>
    <row r="115" customFormat="false" ht="15" hidden="false" customHeight="false" outlineLevel="0" collapsed="false">
      <c r="A115" s="13"/>
      <c r="B115" s="14"/>
      <c r="C115" s="14"/>
      <c r="D115" s="14"/>
      <c r="E115" s="15"/>
      <c r="F115" s="15"/>
      <c r="G115" s="15"/>
      <c r="H115" s="16" t="str">
        <f aca="false">IF(F115="","",F115-N(G115))</f>
        <v/>
      </c>
      <c r="I115" s="14"/>
      <c r="J115" s="15"/>
      <c r="K115" s="15"/>
      <c r="L115" s="14"/>
      <c r="M115" s="17" t="str">
        <f aca="false">IF(OR(F115="",N(E115)=0),"",F115/E115)</f>
        <v/>
      </c>
      <c r="N115" s="17" t="str">
        <f aca="false">IF(OR(F115="",N(F115)=0),"",N(G115)/F115)</f>
        <v/>
      </c>
      <c r="O115" s="17" t="str">
        <f aca="false">IF(N(J115)=0,"",MAX(0,J115-N(K115))/J115)</f>
        <v/>
      </c>
      <c r="P115" s="14"/>
    </row>
    <row r="116" customFormat="false" ht="15" hidden="false" customHeight="false" outlineLevel="0" collapsed="false">
      <c r="A116" s="13"/>
      <c r="B116" s="14"/>
      <c r="C116" s="14"/>
      <c r="D116" s="14"/>
      <c r="E116" s="15"/>
      <c r="F116" s="15"/>
      <c r="G116" s="15"/>
      <c r="H116" s="16" t="str">
        <f aca="false">IF(F116="","",F116-N(G116))</f>
        <v/>
      </c>
      <c r="I116" s="14"/>
      <c r="J116" s="15"/>
      <c r="K116" s="15"/>
      <c r="L116" s="14"/>
      <c r="M116" s="17" t="str">
        <f aca="false">IF(OR(F116="",N(E116)=0),"",F116/E116)</f>
        <v/>
      </c>
      <c r="N116" s="17" t="str">
        <f aca="false">IF(OR(F116="",N(F116)=0),"",N(G116)/F116)</f>
        <v/>
      </c>
      <c r="O116" s="17" t="str">
        <f aca="false">IF(N(J116)=0,"",MAX(0,J116-N(K116))/J116)</f>
        <v/>
      </c>
      <c r="P116" s="14"/>
    </row>
    <row r="117" customFormat="false" ht="15" hidden="false" customHeight="false" outlineLevel="0" collapsed="false">
      <c r="A117" s="13"/>
      <c r="B117" s="14"/>
      <c r="C117" s="14"/>
      <c r="D117" s="14"/>
      <c r="E117" s="15"/>
      <c r="F117" s="15"/>
      <c r="G117" s="15"/>
      <c r="H117" s="16" t="str">
        <f aca="false">IF(F117="","",F117-N(G117))</f>
        <v/>
      </c>
      <c r="I117" s="14"/>
      <c r="J117" s="15"/>
      <c r="K117" s="15"/>
      <c r="L117" s="14"/>
      <c r="M117" s="17" t="str">
        <f aca="false">IF(OR(F117="",N(E117)=0),"",F117/E117)</f>
        <v/>
      </c>
      <c r="N117" s="17" t="str">
        <f aca="false">IF(OR(F117="",N(F117)=0),"",N(G117)/F117)</f>
        <v/>
      </c>
      <c r="O117" s="17" t="str">
        <f aca="false">IF(N(J117)=0,"",MAX(0,J117-N(K117))/J117)</f>
        <v/>
      </c>
      <c r="P117" s="14"/>
    </row>
    <row r="118" customFormat="false" ht="15" hidden="false" customHeight="false" outlineLevel="0" collapsed="false">
      <c r="A118" s="13"/>
      <c r="B118" s="14"/>
      <c r="C118" s="14"/>
      <c r="D118" s="14"/>
      <c r="E118" s="15"/>
      <c r="F118" s="15"/>
      <c r="G118" s="15"/>
      <c r="H118" s="16" t="str">
        <f aca="false">IF(F118="","",F118-N(G118))</f>
        <v/>
      </c>
      <c r="I118" s="14"/>
      <c r="J118" s="15"/>
      <c r="K118" s="15"/>
      <c r="L118" s="14"/>
      <c r="M118" s="17" t="str">
        <f aca="false">IF(OR(F118="",N(E118)=0),"",F118/E118)</f>
        <v/>
      </c>
      <c r="N118" s="17" t="str">
        <f aca="false">IF(OR(F118="",N(F118)=0),"",N(G118)/F118)</f>
        <v/>
      </c>
      <c r="O118" s="17" t="str">
        <f aca="false">IF(N(J118)=0,"",MAX(0,J118-N(K118))/J118)</f>
        <v/>
      </c>
      <c r="P118" s="14"/>
    </row>
    <row r="119" customFormat="false" ht="15" hidden="false" customHeight="false" outlineLevel="0" collapsed="false">
      <c r="A119" s="13"/>
      <c r="B119" s="14"/>
      <c r="C119" s="14"/>
      <c r="D119" s="14"/>
      <c r="E119" s="15"/>
      <c r="F119" s="15"/>
      <c r="G119" s="15"/>
      <c r="H119" s="16" t="str">
        <f aca="false">IF(F119="","",F119-N(G119))</f>
        <v/>
      </c>
      <c r="I119" s="14"/>
      <c r="J119" s="15"/>
      <c r="K119" s="15"/>
      <c r="L119" s="14"/>
      <c r="M119" s="17" t="str">
        <f aca="false">IF(OR(F119="",N(E119)=0),"",F119/E119)</f>
        <v/>
      </c>
      <c r="N119" s="17" t="str">
        <f aca="false">IF(OR(F119="",N(F119)=0),"",N(G119)/F119)</f>
        <v/>
      </c>
      <c r="O119" s="17" t="str">
        <f aca="false">IF(N(J119)=0,"",MAX(0,J119-N(K119))/J119)</f>
        <v/>
      </c>
      <c r="P119" s="14"/>
    </row>
    <row r="120" customFormat="false" ht="15" hidden="false" customHeight="false" outlineLevel="0" collapsed="false">
      <c r="A120" s="13"/>
      <c r="B120" s="14"/>
      <c r="C120" s="14"/>
      <c r="D120" s="14"/>
      <c r="E120" s="15"/>
      <c r="F120" s="15"/>
      <c r="G120" s="15"/>
      <c r="H120" s="16" t="str">
        <f aca="false">IF(F120="","",F120-N(G120))</f>
        <v/>
      </c>
      <c r="I120" s="14"/>
      <c r="J120" s="15"/>
      <c r="K120" s="15"/>
      <c r="L120" s="14"/>
      <c r="M120" s="17" t="str">
        <f aca="false">IF(OR(F120="",N(E120)=0),"",F120/E120)</f>
        <v/>
      </c>
      <c r="N120" s="17" t="str">
        <f aca="false">IF(OR(F120="",N(F120)=0),"",N(G120)/F120)</f>
        <v/>
      </c>
      <c r="O120" s="17" t="str">
        <f aca="false">IF(N(J120)=0,"",MAX(0,J120-N(K120))/J120)</f>
        <v/>
      </c>
      <c r="P120" s="14"/>
    </row>
    <row r="121" customFormat="false" ht="15" hidden="false" customHeight="false" outlineLevel="0" collapsed="false">
      <c r="A121" s="13"/>
      <c r="B121" s="14"/>
      <c r="C121" s="14"/>
      <c r="D121" s="14"/>
      <c r="E121" s="15"/>
      <c r="F121" s="15"/>
      <c r="G121" s="15"/>
      <c r="H121" s="16" t="str">
        <f aca="false">IF(F121="","",F121-N(G121))</f>
        <v/>
      </c>
      <c r="I121" s="14"/>
      <c r="J121" s="15"/>
      <c r="K121" s="15"/>
      <c r="L121" s="14"/>
      <c r="M121" s="17" t="str">
        <f aca="false">IF(OR(F121="",N(E121)=0),"",F121/E121)</f>
        <v/>
      </c>
      <c r="N121" s="17" t="str">
        <f aca="false">IF(OR(F121="",N(F121)=0),"",N(G121)/F121)</f>
        <v/>
      </c>
      <c r="O121" s="17" t="str">
        <f aca="false">IF(N(J121)=0,"",MAX(0,J121-N(K121))/J121)</f>
        <v/>
      </c>
      <c r="P121" s="14"/>
    </row>
    <row r="122" customFormat="false" ht="15" hidden="false" customHeight="false" outlineLevel="0" collapsed="false">
      <c r="A122" s="13"/>
      <c r="B122" s="14"/>
      <c r="C122" s="14"/>
      <c r="D122" s="14"/>
      <c r="E122" s="15"/>
      <c r="F122" s="15"/>
      <c r="G122" s="15"/>
      <c r="H122" s="16" t="str">
        <f aca="false">IF(F122="","",F122-N(G122))</f>
        <v/>
      </c>
      <c r="I122" s="14"/>
      <c r="J122" s="15"/>
      <c r="K122" s="15"/>
      <c r="L122" s="14"/>
      <c r="M122" s="17" t="str">
        <f aca="false">IF(OR(F122="",N(E122)=0),"",F122/E122)</f>
        <v/>
      </c>
      <c r="N122" s="17" t="str">
        <f aca="false">IF(OR(F122="",N(F122)=0),"",N(G122)/F122)</f>
        <v/>
      </c>
      <c r="O122" s="17" t="str">
        <f aca="false">IF(N(J122)=0,"",MAX(0,J122-N(K122))/J122)</f>
        <v/>
      </c>
      <c r="P122" s="14"/>
    </row>
    <row r="123" customFormat="false" ht="15" hidden="false" customHeight="false" outlineLevel="0" collapsed="false">
      <c r="A123" s="13"/>
      <c r="B123" s="14"/>
      <c r="C123" s="14"/>
      <c r="D123" s="14"/>
      <c r="E123" s="15"/>
      <c r="F123" s="15"/>
      <c r="G123" s="15"/>
      <c r="H123" s="16" t="str">
        <f aca="false">IF(F123="","",F123-N(G123))</f>
        <v/>
      </c>
      <c r="I123" s="14"/>
      <c r="J123" s="15"/>
      <c r="K123" s="15"/>
      <c r="L123" s="14"/>
      <c r="M123" s="17" t="str">
        <f aca="false">IF(OR(F123="",N(E123)=0),"",F123/E123)</f>
        <v/>
      </c>
      <c r="N123" s="17" t="str">
        <f aca="false">IF(OR(F123="",N(F123)=0),"",N(G123)/F123)</f>
        <v/>
      </c>
      <c r="O123" s="17" t="str">
        <f aca="false">IF(N(J123)=0,"",MAX(0,J123-N(K123))/J123)</f>
        <v/>
      </c>
      <c r="P123" s="14"/>
    </row>
    <row r="124" customFormat="false" ht="15" hidden="false" customHeight="false" outlineLevel="0" collapsed="false">
      <c r="A124" s="13"/>
      <c r="B124" s="14"/>
      <c r="C124" s="14"/>
      <c r="D124" s="14"/>
      <c r="E124" s="15"/>
      <c r="F124" s="15"/>
      <c r="G124" s="15"/>
      <c r="H124" s="16" t="str">
        <f aca="false">IF(F124="","",F124-N(G124))</f>
        <v/>
      </c>
      <c r="I124" s="14"/>
      <c r="J124" s="15"/>
      <c r="K124" s="15"/>
      <c r="L124" s="14"/>
      <c r="M124" s="17" t="str">
        <f aca="false">IF(OR(F124="",N(E124)=0),"",F124/E124)</f>
        <v/>
      </c>
      <c r="N124" s="17" t="str">
        <f aca="false">IF(OR(F124="",N(F124)=0),"",N(G124)/F124)</f>
        <v/>
      </c>
      <c r="O124" s="17" t="str">
        <f aca="false">IF(N(J124)=0,"",MAX(0,J124-N(K124))/J124)</f>
        <v/>
      </c>
      <c r="P124" s="14"/>
    </row>
    <row r="125" customFormat="false" ht="15" hidden="false" customHeight="false" outlineLevel="0" collapsed="false">
      <c r="A125" s="13"/>
      <c r="B125" s="14"/>
      <c r="C125" s="14"/>
      <c r="D125" s="14"/>
      <c r="E125" s="15"/>
      <c r="F125" s="15"/>
      <c r="G125" s="15"/>
      <c r="H125" s="16" t="str">
        <f aca="false">IF(F125="","",F125-N(G125))</f>
        <v/>
      </c>
      <c r="I125" s="14"/>
      <c r="J125" s="15"/>
      <c r="K125" s="15"/>
      <c r="L125" s="14"/>
      <c r="M125" s="17" t="str">
        <f aca="false">IF(OR(F125="",N(E125)=0),"",F125/E125)</f>
        <v/>
      </c>
      <c r="N125" s="17" t="str">
        <f aca="false">IF(OR(F125="",N(F125)=0),"",N(G125)/F125)</f>
        <v/>
      </c>
      <c r="O125" s="17" t="str">
        <f aca="false">IF(N(J125)=0,"",MAX(0,J125-N(K125))/J125)</f>
        <v/>
      </c>
      <c r="P125" s="14"/>
    </row>
    <row r="126" customFormat="false" ht="15" hidden="false" customHeight="false" outlineLevel="0" collapsed="false">
      <c r="A126" s="13"/>
      <c r="B126" s="14"/>
      <c r="C126" s="14"/>
      <c r="D126" s="14"/>
      <c r="E126" s="15"/>
      <c r="F126" s="15"/>
      <c r="G126" s="15"/>
      <c r="H126" s="16" t="str">
        <f aca="false">IF(F126="","",F126-N(G126))</f>
        <v/>
      </c>
      <c r="I126" s="14"/>
      <c r="J126" s="15"/>
      <c r="K126" s="15"/>
      <c r="L126" s="14"/>
      <c r="M126" s="17" t="str">
        <f aca="false">IF(OR(F126="",N(E126)=0),"",F126/E126)</f>
        <v/>
      </c>
      <c r="N126" s="17" t="str">
        <f aca="false">IF(OR(F126="",N(F126)=0),"",N(G126)/F126)</f>
        <v/>
      </c>
      <c r="O126" s="17" t="str">
        <f aca="false">IF(N(J126)=0,"",MAX(0,J126-N(K126))/J126)</f>
        <v/>
      </c>
      <c r="P126" s="14"/>
    </row>
    <row r="127" customFormat="false" ht="15" hidden="false" customHeight="false" outlineLevel="0" collapsed="false">
      <c r="A127" s="13"/>
      <c r="B127" s="14"/>
      <c r="C127" s="14"/>
      <c r="D127" s="14"/>
      <c r="E127" s="15"/>
      <c r="F127" s="15"/>
      <c r="G127" s="15"/>
      <c r="H127" s="16" t="str">
        <f aca="false">IF(F127="","",F127-N(G127))</f>
        <v/>
      </c>
      <c r="I127" s="14"/>
      <c r="J127" s="15"/>
      <c r="K127" s="15"/>
      <c r="L127" s="14"/>
      <c r="M127" s="17" t="str">
        <f aca="false">IF(OR(F127="",N(E127)=0),"",F127/E127)</f>
        <v/>
      </c>
      <c r="N127" s="17" t="str">
        <f aca="false">IF(OR(F127="",N(F127)=0),"",N(G127)/F127)</f>
        <v/>
      </c>
      <c r="O127" s="17" t="str">
        <f aca="false">IF(N(J127)=0,"",MAX(0,J127-N(K127))/J127)</f>
        <v/>
      </c>
      <c r="P127" s="14"/>
    </row>
    <row r="128" customFormat="false" ht="15" hidden="false" customHeight="false" outlineLevel="0" collapsed="false">
      <c r="A128" s="13"/>
      <c r="B128" s="14"/>
      <c r="C128" s="14"/>
      <c r="D128" s="14"/>
      <c r="E128" s="15"/>
      <c r="F128" s="15"/>
      <c r="G128" s="15"/>
      <c r="H128" s="16" t="str">
        <f aca="false">IF(F128="","",F128-N(G128))</f>
        <v/>
      </c>
      <c r="I128" s="14"/>
      <c r="J128" s="15"/>
      <c r="K128" s="15"/>
      <c r="L128" s="14"/>
      <c r="M128" s="17" t="str">
        <f aca="false">IF(OR(F128="",N(E128)=0),"",F128/E128)</f>
        <v/>
      </c>
      <c r="N128" s="17" t="str">
        <f aca="false">IF(OR(F128="",N(F128)=0),"",N(G128)/F128)</f>
        <v/>
      </c>
      <c r="O128" s="17" t="str">
        <f aca="false">IF(N(J128)=0,"",MAX(0,J128-N(K128))/J128)</f>
        <v/>
      </c>
      <c r="P128" s="14"/>
    </row>
    <row r="129" customFormat="false" ht="15" hidden="false" customHeight="false" outlineLevel="0" collapsed="false">
      <c r="A129" s="13"/>
      <c r="B129" s="14"/>
      <c r="C129" s="14"/>
      <c r="D129" s="14"/>
      <c r="E129" s="15"/>
      <c r="F129" s="15"/>
      <c r="G129" s="15"/>
      <c r="H129" s="16" t="str">
        <f aca="false">IF(F129="","",F129-N(G129))</f>
        <v/>
      </c>
      <c r="I129" s="14"/>
      <c r="J129" s="15"/>
      <c r="K129" s="15"/>
      <c r="L129" s="14"/>
      <c r="M129" s="17" t="str">
        <f aca="false">IF(OR(F129="",N(E129)=0),"",F129/E129)</f>
        <v/>
      </c>
      <c r="N129" s="17" t="str">
        <f aca="false">IF(OR(F129="",N(F129)=0),"",N(G129)/F129)</f>
        <v/>
      </c>
      <c r="O129" s="17" t="str">
        <f aca="false">IF(N(J129)=0,"",MAX(0,J129-N(K129))/J129)</f>
        <v/>
      </c>
      <c r="P129" s="14"/>
    </row>
    <row r="130" customFormat="false" ht="15" hidden="false" customHeight="false" outlineLevel="0" collapsed="false">
      <c r="A130" s="13"/>
      <c r="B130" s="14"/>
      <c r="C130" s="14"/>
      <c r="D130" s="14"/>
      <c r="E130" s="15"/>
      <c r="F130" s="15"/>
      <c r="G130" s="15"/>
      <c r="H130" s="16" t="str">
        <f aca="false">IF(F130="","",F130-N(G130))</f>
        <v/>
      </c>
      <c r="I130" s="14"/>
      <c r="J130" s="15"/>
      <c r="K130" s="15"/>
      <c r="L130" s="14"/>
      <c r="M130" s="17" t="str">
        <f aca="false">IF(OR(F130="",N(E130)=0),"",F130/E130)</f>
        <v/>
      </c>
      <c r="N130" s="17" t="str">
        <f aca="false">IF(OR(F130="",N(F130)=0),"",N(G130)/F130)</f>
        <v/>
      </c>
      <c r="O130" s="17" t="str">
        <f aca="false">IF(N(J130)=0,"",MAX(0,J130-N(K130))/J130)</f>
        <v/>
      </c>
      <c r="P130" s="14"/>
    </row>
    <row r="131" customFormat="false" ht="15" hidden="false" customHeight="false" outlineLevel="0" collapsed="false">
      <c r="A131" s="13"/>
      <c r="B131" s="14"/>
      <c r="C131" s="14"/>
      <c r="D131" s="14"/>
      <c r="E131" s="15"/>
      <c r="F131" s="15"/>
      <c r="G131" s="15"/>
      <c r="H131" s="16" t="str">
        <f aca="false">IF(F131="","",F131-N(G131))</f>
        <v/>
      </c>
      <c r="I131" s="14"/>
      <c r="J131" s="15"/>
      <c r="K131" s="15"/>
      <c r="L131" s="14"/>
      <c r="M131" s="17" t="str">
        <f aca="false">IF(OR(F131="",N(E131)=0),"",F131/E131)</f>
        <v/>
      </c>
      <c r="N131" s="17" t="str">
        <f aca="false">IF(OR(F131="",N(F131)=0),"",N(G131)/F131)</f>
        <v/>
      </c>
      <c r="O131" s="17" t="str">
        <f aca="false">IF(N(J131)=0,"",MAX(0,J131-N(K131))/J131)</f>
        <v/>
      </c>
      <c r="P131" s="14"/>
    </row>
    <row r="132" customFormat="false" ht="15" hidden="false" customHeight="false" outlineLevel="0" collapsed="false">
      <c r="A132" s="13"/>
      <c r="B132" s="14"/>
      <c r="C132" s="14"/>
      <c r="D132" s="14"/>
      <c r="E132" s="15"/>
      <c r="F132" s="15"/>
      <c r="G132" s="15"/>
      <c r="H132" s="16" t="str">
        <f aca="false">IF(F132="","",F132-N(G132))</f>
        <v/>
      </c>
      <c r="I132" s="14"/>
      <c r="J132" s="15"/>
      <c r="K132" s="15"/>
      <c r="L132" s="14"/>
      <c r="M132" s="17" t="str">
        <f aca="false">IF(OR(F132="",N(E132)=0),"",F132/E132)</f>
        <v/>
      </c>
      <c r="N132" s="17" t="str">
        <f aca="false">IF(OR(F132="",N(F132)=0),"",N(G132)/F132)</f>
        <v/>
      </c>
      <c r="O132" s="17" t="str">
        <f aca="false">IF(N(J132)=0,"",MAX(0,J132-N(K132))/J132)</f>
        <v/>
      </c>
      <c r="P132" s="14"/>
    </row>
    <row r="133" customFormat="false" ht="15" hidden="false" customHeight="false" outlineLevel="0" collapsed="false">
      <c r="A133" s="13"/>
      <c r="B133" s="14"/>
      <c r="C133" s="14"/>
      <c r="D133" s="14"/>
      <c r="E133" s="15"/>
      <c r="F133" s="15"/>
      <c r="G133" s="15"/>
      <c r="H133" s="16" t="str">
        <f aca="false">IF(F133="","",F133-N(G133))</f>
        <v/>
      </c>
      <c r="I133" s="14"/>
      <c r="J133" s="15"/>
      <c r="K133" s="15"/>
      <c r="L133" s="14"/>
      <c r="M133" s="17" t="str">
        <f aca="false">IF(OR(F133="",N(E133)=0),"",F133/E133)</f>
        <v/>
      </c>
      <c r="N133" s="17" t="str">
        <f aca="false">IF(OR(F133="",N(F133)=0),"",N(G133)/F133)</f>
        <v/>
      </c>
      <c r="O133" s="17" t="str">
        <f aca="false">IF(N(J133)=0,"",MAX(0,J133-N(K133))/J133)</f>
        <v/>
      </c>
      <c r="P133" s="14"/>
    </row>
    <row r="134" customFormat="false" ht="15" hidden="false" customHeight="false" outlineLevel="0" collapsed="false">
      <c r="A134" s="13"/>
      <c r="B134" s="14"/>
      <c r="C134" s="14"/>
      <c r="D134" s="14"/>
      <c r="E134" s="15"/>
      <c r="F134" s="15"/>
      <c r="G134" s="15"/>
      <c r="H134" s="16" t="str">
        <f aca="false">IF(F134="","",F134-N(G134))</f>
        <v/>
      </c>
      <c r="I134" s="14"/>
      <c r="J134" s="15"/>
      <c r="K134" s="15"/>
      <c r="L134" s="14"/>
      <c r="M134" s="17" t="str">
        <f aca="false">IF(OR(F134="",N(E134)=0),"",F134/E134)</f>
        <v/>
      </c>
      <c r="N134" s="17" t="str">
        <f aca="false">IF(OR(F134="",N(F134)=0),"",N(G134)/F134)</f>
        <v/>
      </c>
      <c r="O134" s="17" t="str">
        <f aca="false">IF(N(J134)=0,"",MAX(0,J134-N(K134))/J134)</f>
        <v/>
      </c>
      <c r="P134" s="14"/>
    </row>
    <row r="135" customFormat="false" ht="15" hidden="false" customHeight="false" outlineLevel="0" collapsed="false">
      <c r="A135" s="13"/>
      <c r="B135" s="14"/>
      <c r="C135" s="14"/>
      <c r="D135" s="14"/>
      <c r="E135" s="15"/>
      <c r="F135" s="15"/>
      <c r="G135" s="15"/>
      <c r="H135" s="16" t="str">
        <f aca="false">IF(F135="","",F135-N(G135))</f>
        <v/>
      </c>
      <c r="I135" s="14"/>
      <c r="J135" s="15"/>
      <c r="K135" s="15"/>
      <c r="L135" s="14"/>
      <c r="M135" s="17" t="str">
        <f aca="false">IF(OR(F135="",N(E135)=0),"",F135/E135)</f>
        <v/>
      </c>
      <c r="N135" s="17" t="str">
        <f aca="false">IF(OR(F135="",N(F135)=0),"",N(G135)/F135)</f>
        <v/>
      </c>
      <c r="O135" s="17" t="str">
        <f aca="false">IF(N(J135)=0,"",MAX(0,J135-N(K135))/J135)</f>
        <v/>
      </c>
      <c r="P135" s="14"/>
    </row>
    <row r="136" customFormat="false" ht="15" hidden="false" customHeight="false" outlineLevel="0" collapsed="false">
      <c r="A136" s="13"/>
      <c r="B136" s="14"/>
      <c r="C136" s="14"/>
      <c r="D136" s="14"/>
      <c r="E136" s="15"/>
      <c r="F136" s="15"/>
      <c r="G136" s="15"/>
      <c r="H136" s="16" t="str">
        <f aca="false">IF(F136="","",F136-N(G136))</f>
        <v/>
      </c>
      <c r="I136" s="14"/>
      <c r="J136" s="15"/>
      <c r="K136" s="15"/>
      <c r="L136" s="14"/>
      <c r="M136" s="17" t="str">
        <f aca="false">IF(OR(F136="",N(E136)=0),"",F136/E136)</f>
        <v/>
      </c>
      <c r="N136" s="17" t="str">
        <f aca="false">IF(OR(F136="",N(F136)=0),"",N(G136)/F136)</f>
        <v/>
      </c>
      <c r="O136" s="17" t="str">
        <f aca="false">IF(N(J136)=0,"",MAX(0,J136-N(K136))/J136)</f>
        <v/>
      </c>
      <c r="P136" s="14"/>
    </row>
    <row r="137" customFormat="false" ht="15" hidden="false" customHeight="false" outlineLevel="0" collapsed="false">
      <c r="A137" s="13"/>
      <c r="B137" s="14"/>
      <c r="C137" s="14"/>
      <c r="D137" s="14"/>
      <c r="E137" s="15"/>
      <c r="F137" s="15"/>
      <c r="G137" s="15"/>
      <c r="H137" s="16" t="str">
        <f aca="false">IF(F137="","",F137-N(G137))</f>
        <v/>
      </c>
      <c r="I137" s="14"/>
      <c r="J137" s="15"/>
      <c r="K137" s="15"/>
      <c r="L137" s="14"/>
      <c r="M137" s="17" t="str">
        <f aca="false">IF(OR(F137="",N(E137)=0),"",F137/E137)</f>
        <v/>
      </c>
      <c r="N137" s="17" t="str">
        <f aca="false">IF(OR(F137="",N(F137)=0),"",N(G137)/F137)</f>
        <v/>
      </c>
      <c r="O137" s="17" t="str">
        <f aca="false">IF(N(J137)=0,"",MAX(0,J137-N(K137))/J137)</f>
        <v/>
      </c>
      <c r="P137" s="14"/>
    </row>
    <row r="138" customFormat="false" ht="15" hidden="false" customHeight="false" outlineLevel="0" collapsed="false">
      <c r="A138" s="13"/>
      <c r="B138" s="14"/>
      <c r="C138" s="14"/>
      <c r="D138" s="14"/>
      <c r="E138" s="15"/>
      <c r="F138" s="15"/>
      <c r="G138" s="15"/>
      <c r="H138" s="16" t="str">
        <f aca="false">IF(F138="","",F138-N(G138))</f>
        <v/>
      </c>
      <c r="I138" s="14"/>
      <c r="J138" s="15"/>
      <c r="K138" s="15"/>
      <c r="L138" s="14"/>
      <c r="M138" s="17" t="str">
        <f aca="false">IF(OR(F138="",N(E138)=0),"",F138/E138)</f>
        <v/>
      </c>
      <c r="N138" s="17" t="str">
        <f aca="false">IF(OR(F138="",N(F138)=0),"",N(G138)/F138)</f>
        <v/>
      </c>
      <c r="O138" s="17" t="str">
        <f aca="false">IF(N(J138)=0,"",MAX(0,J138-N(K138))/J138)</f>
        <v/>
      </c>
      <c r="P138" s="14"/>
    </row>
    <row r="139" customFormat="false" ht="15" hidden="false" customHeight="false" outlineLevel="0" collapsed="false">
      <c r="A139" s="13"/>
      <c r="B139" s="14"/>
      <c r="C139" s="14"/>
      <c r="D139" s="14"/>
      <c r="E139" s="15"/>
      <c r="F139" s="15"/>
      <c r="G139" s="15"/>
      <c r="H139" s="16" t="str">
        <f aca="false">IF(F139="","",F139-N(G139))</f>
        <v/>
      </c>
      <c r="I139" s="14"/>
      <c r="J139" s="15"/>
      <c r="K139" s="15"/>
      <c r="L139" s="14"/>
      <c r="M139" s="17" t="str">
        <f aca="false">IF(OR(F139="",N(E139)=0),"",F139/E139)</f>
        <v/>
      </c>
      <c r="N139" s="17" t="str">
        <f aca="false">IF(OR(F139="",N(F139)=0),"",N(G139)/F139)</f>
        <v/>
      </c>
      <c r="O139" s="17" t="str">
        <f aca="false">IF(N(J139)=0,"",MAX(0,J139-N(K139))/J139)</f>
        <v/>
      </c>
      <c r="P139" s="14"/>
    </row>
    <row r="140" customFormat="false" ht="15" hidden="false" customHeight="false" outlineLevel="0" collapsed="false">
      <c r="A140" s="13"/>
      <c r="B140" s="14"/>
      <c r="C140" s="14"/>
      <c r="D140" s="14"/>
      <c r="E140" s="15"/>
      <c r="F140" s="15"/>
      <c r="G140" s="15"/>
      <c r="H140" s="16" t="str">
        <f aca="false">IF(F140="","",F140-N(G140))</f>
        <v/>
      </c>
      <c r="I140" s="14"/>
      <c r="J140" s="15"/>
      <c r="K140" s="15"/>
      <c r="L140" s="14"/>
      <c r="M140" s="17" t="str">
        <f aca="false">IF(OR(F140="",N(E140)=0),"",F140/E140)</f>
        <v/>
      </c>
      <c r="N140" s="17" t="str">
        <f aca="false">IF(OR(F140="",N(F140)=0),"",N(G140)/F140)</f>
        <v/>
      </c>
      <c r="O140" s="17" t="str">
        <f aca="false">IF(N(J140)=0,"",MAX(0,J140-N(K140))/J140)</f>
        <v/>
      </c>
      <c r="P140" s="14"/>
    </row>
    <row r="141" customFormat="false" ht="15" hidden="false" customHeight="false" outlineLevel="0" collapsed="false">
      <c r="A141" s="13"/>
      <c r="B141" s="14"/>
      <c r="C141" s="14"/>
      <c r="D141" s="14"/>
      <c r="E141" s="15"/>
      <c r="F141" s="15"/>
      <c r="G141" s="15"/>
      <c r="H141" s="16" t="str">
        <f aca="false">IF(F141="","",F141-N(G141))</f>
        <v/>
      </c>
      <c r="I141" s="14"/>
      <c r="J141" s="15"/>
      <c r="K141" s="15"/>
      <c r="L141" s="14"/>
      <c r="M141" s="17" t="str">
        <f aca="false">IF(OR(F141="",N(E141)=0),"",F141/E141)</f>
        <v/>
      </c>
      <c r="N141" s="17" t="str">
        <f aca="false">IF(OR(F141="",N(F141)=0),"",N(G141)/F141)</f>
        <v/>
      </c>
      <c r="O141" s="17" t="str">
        <f aca="false">IF(N(J141)=0,"",MAX(0,J141-N(K141))/J141)</f>
        <v/>
      </c>
      <c r="P141" s="14"/>
    </row>
    <row r="142" customFormat="false" ht="15" hidden="false" customHeight="false" outlineLevel="0" collapsed="false">
      <c r="A142" s="13"/>
      <c r="B142" s="14"/>
      <c r="C142" s="14"/>
      <c r="D142" s="14"/>
      <c r="E142" s="15"/>
      <c r="F142" s="15"/>
      <c r="G142" s="15"/>
      <c r="H142" s="16" t="str">
        <f aca="false">IF(F142="","",F142-N(G142))</f>
        <v/>
      </c>
      <c r="I142" s="14"/>
      <c r="J142" s="15"/>
      <c r="K142" s="15"/>
      <c r="L142" s="14"/>
      <c r="M142" s="17" t="str">
        <f aca="false">IF(OR(F142="",N(E142)=0),"",F142/E142)</f>
        <v/>
      </c>
      <c r="N142" s="17" t="str">
        <f aca="false">IF(OR(F142="",N(F142)=0),"",N(G142)/F142)</f>
        <v/>
      </c>
      <c r="O142" s="17" t="str">
        <f aca="false">IF(N(J142)=0,"",MAX(0,J142-N(K142))/J142)</f>
        <v/>
      </c>
      <c r="P142" s="14"/>
    </row>
    <row r="143" customFormat="false" ht="15" hidden="false" customHeight="false" outlineLevel="0" collapsed="false">
      <c r="A143" s="13"/>
      <c r="B143" s="14"/>
      <c r="C143" s="14"/>
      <c r="D143" s="14"/>
      <c r="E143" s="15"/>
      <c r="F143" s="15"/>
      <c r="G143" s="15"/>
      <c r="H143" s="16" t="str">
        <f aca="false">IF(F143="","",F143-N(G143))</f>
        <v/>
      </c>
      <c r="I143" s="14"/>
      <c r="J143" s="15"/>
      <c r="K143" s="15"/>
      <c r="L143" s="14"/>
      <c r="M143" s="17" t="str">
        <f aca="false">IF(OR(F143="",N(E143)=0),"",F143/E143)</f>
        <v/>
      </c>
      <c r="N143" s="17" t="str">
        <f aca="false">IF(OR(F143="",N(F143)=0),"",N(G143)/F143)</f>
        <v/>
      </c>
      <c r="O143" s="17" t="str">
        <f aca="false">IF(N(J143)=0,"",MAX(0,J143-N(K143))/J143)</f>
        <v/>
      </c>
      <c r="P143" s="14"/>
    </row>
    <row r="144" customFormat="false" ht="15" hidden="false" customHeight="false" outlineLevel="0" collapsed="false">
      <c r="A144" s="13"/>
      <c r="B144" s="14"/>
      <c r="C144" s="14"/>
      <c r="D144" s="14"/>
      <c r="E144" s="15"/>
      <c r="F144" s="15"/>
      <c r="G144" s="15"/>
      <c r="H144" s="16" t="str">
        <f aca="false">IF(F144="","",F144-N(G144))</f>
        <v/>
      </c>
      <c r="I144" s="14"/>
      <c r="J144" s="15"/>
      <c r="K144" s="15"/>
      <c r="L144" s="14"/>
      <c r="M144" s="17" t="str">
        <f aca="false">IF(OR(F144="",N(E144)=0),"",F144/E144)</f>
        <v/>
      </c>
      <c r="N144" s="17" t="str">
        <f aca="false">IF(OR(F144="",N(F144)=0),"",N(G144)/F144)</f>
        <v/>
      </c>
      <c r="O144" s="17" t="str">
        <f aca="false">IF(N(J144)=0,"",MAX(0,J144-N(K144))/J144)</f>
        <v/>
      </c>
      <c r="P144" s="14"/>
    </row>
    <row r="145" customFormat="false" ht="15" hidden="false" customHeight="false" outlineLevel="0" collapsed="false">
      <c r="A145" s="13"/>
      <c r="B145" s="14"/>
      <c r="C145" s="14"/>
      <c r="D145" s="14"/>
      <c r="E145" s="15"/>
      <c r="F145" s="15"/>
      <c r="G145" s="15"/>
      <c r="H145" s="16" t="str">
        <f aca="false">IF(F145="","",F145-N(G145))</f>
        <v/>
      </c>
      <c r="I145" s="14"/>
      <c r="J145" s="15"/>
      <c r="K145" s="15"/>
      <c r="L145" s="14"/>
      <c r="M145" s="17" t="str">
        <f aca="false">IF(OR(F145="",N(E145)=0),"",F145/E145)</f>
        <v/>
      </c>
      <c r="N145" s="17" t="str">
        <f aca="false">IF(OR(F145="",N(F145)=0),"",N(G145)/F145)</f>
        <v/>
      </c>
      <c r="O145" s="17" t="str">
        <f aca="false">IF(N(J145)=0,"",MAX(0,J145-N(K145))/J145)</f>
        <v/>
      </c>
      <c r="P145" s="14"/>
    </row>
    <row r="146" customFormat="false" ht="15" hidden="false" customHeight="false" outlineLevel="0" collapsed="false">
      <c r="A146" s="13"/>
      <c r="B146" s="14"/>
      <c r="C146" s="14"/>
      <c r="D146" s="14"/>
      <c r="E146" s="15"/>
      <c r="F146" s="15"/>
      <c r="G146" s="15"/>
      <c r="H146" s="16" t="str">
        <f aca="false">IF(F146="","",F146-N(G146))</f>
        <v/>
      </c>
      <c r="I146" s="14"/>
      <c r="J146" s="15"/>
      <c r="K146" s="15"/>
      <c r="L146" s="14"/>
      <c r="M146" s="17" t="str">
        <f aca="false">IF(OR(F146="",N(E146)=0),"",F146/E146)</f>
        <v/>
      </c>
      <c r="N146" s="17" t="str">
        <f aca="false">IF(OR(F146="",N(F146)=0),"",N(G146)/F146)</f>
        <v/>
      </c>
      <c r="O146" s="17" t="str">
        <f aca="false">IF(N(J146)=0,"",MAX(0,J146-N(K146))/J146)</f>
        <v/>
      </c>
      <c r="P146" s="14"/>
    </row>
    <row r="147" customFormat="false" ht="15" hidden="false" customHeight="false" outlineLevel="0" collapsed="false">
      <c r="A147" s="13"/>
      <c r="B147" s="14"/>
      <c r="C147" s="14"/>
      <c r="D147" s="14"/>
      <c r="E147" s="15"/>
      <c r="F147" s="15"/>
      <c r="G147" s="15"/>
      <c r="H147" s="16" t="str">
        <f aca="false">IF(F147="","",F147-N(G147))</f>
        <v/>
      </c>
      <c r="I147" s="14"/>
      <c r="J147" s="15"/>
      <c r="K147" s="15"/>
      <c r="L147" s="14"/>
      <c r="M147" s="17" t="str">
        <f aca="false">IF(OR(F147="",N(E147)=0),"",F147/E147)</f>
        <v/>
      </c>
      <c r="N147" s="17" t="str">
        <f aca="false">IF(OR(F147="",N(F147)=0),"",N(G147)/F147)</f>
        <v/>
      </c>
      <c r="O147" s="17" t="str">
        <f aca="false">IF(N(J147)=0,"",MAX(0,J147-N(K147))/J147)</f>
        <v/>
      </c>
      <c r="P147" s="14"/>
    </row>
    <row r="148" customFormat="false" ht="15" hidden="false" customHeight="false" outlineLevel="0" collapsed="false">
      <c r="A148" s="13"/>
      <c r="B148" s="14"/>
      <c r="C148" s="14"/>
      <c r="D148" s="14"/>
      <c r="E148" s="15"/>
      <c r="F148" s="15"/>
      <c r="G148" s="15"/>
      <c r="H148" s="16" t="str">
        <f aca="false">IF(F148="","",F148-N(G148))</f>
        <v/>
      </c>
      <c r="I148" s="14"/>
      <c r="J148" s="15"/>
      <c r="K148" s="15"/>
      <c r="L148" s="14"/>
      <c r="M148" s="17" t="str">
        <f aca="false">IF(OR(F148="",N(E148)=0),"",F148/E148)</f>
        <v/>
      </c>
      <c r="N148" s="17" t="str">
        <f aca="false">IF(OR(F148="",N(F148)=0),"",N(G148)/F148)</f>
        <v/>
      </c>
      <c r="O148" s="17" t="str">
        <f aca="false">IF(N(J148)=0,"",MAX(0,J148-N(K148))/J148)</f>
        <v/>
      </c>
      <c r="P148" s="14"/>
    </row>
    <row r="149" customFormat="false" ht="15" hidden="false" customHeight="false" outlineLevel="0" collapsed="false">
      <c r="A149" s="13"/>
      <c r="B149" s="14"/>
      <c r="C149" s="14"/>
      <c r="D149" s="14"/>
      <c r="E149" s="15"/>
      <c r="F149" s="15"/>
      <c r="G149" s="15"/>
      <c r="H149" s="16" t="str">
        <f aca="false">IF(F149="","",F149-N(G149))</f>
        <v/>
      </c>
      <c r="I149" s="14"/>
      <c r="J149" s="15"/>
      <c r="K149" s="15"/>
      <c r="L149" s="14"/>
      <c r="M149" s="17" t="str">
        <f aca="false">IF(OR(F149="",N(E149)=0),"",F149/E149)</f>
        <v/>
      </c>
      <c r="N149" s="17" t="str">
        <f aca="false">IF(OR(F149="",N(F149)=0),"",N(G149)/F149)</f>
        <v/>
      </c>
      <c r="O149" s="17" t="str">
        <f aca="false">IF(N(J149)=0,"",MAX(0,J149-N(K149))/J149)</f>
        <v/>
      </c>
      <c r="P149" s="14"/>
    </row>
    <row r="150" customFormat="false" ht="15" hidden="false" customHeight="false" outlineLevel="0" collapsed="false">
      <c r="A150" s="13"/>
      <c r="B150" s="14"/>
      <c r="C150" s="14"/>
      <c r="D150" s="14"/>
      <c r="E150" s="15"/>
      <c r="F150" s="15"/>
      <c r="G150" s="15"/>
      <c r="H150" s="16" t="str">
        <f aca="false">IF(F150="","",F150-N(G150))</f>
        <v/>
      </c>
      <c r="I150" s="14"/>
      <c r="J150" s="15"/>
      <c r="K150" s="15"/>
      <c r="L150" s="14"/>
      <c r="M150" s="17" t="str">
        <f aca="false">IF(OR(F150="",N(E150)=0),"",F150/E150)</f>
        <v/>
      </c>
      <c r="N150" s="17" t="str">
        <f aca="false">IF(OR(F150="",N(F150)=0),"",N(G150)/F150)</f>
        <v/>
      </c>
      <c r="O150" s="17" t="str">
        <f aca="false">IF(N(J150)=0,"",MAX(0,J150-N(K150))/J150)</f>
        <v/>
      </c>
      <c r="P150" s="14"/>
    </row>
    <row r="151" customFormat="false" ht="15" hidden="false" customHeight="false" outlineLevel="0" collapsed="false">
      <c r="A151" s="13"/>
      <c r="B151" s="14"/>
      <c r="C151" s="14"/>
      <c r="D151" s="14"/>
      <c r="E151" s="15"/>
      <c r="F151" s="15"/>
      <c r="G151" s="15"/>
      <c r="H151" s="16" t="str">
        <f aca="false">IF(F151="","",F151-N(G151))</f>
        <v/>
      </c>
      <c r="I151" s="14"/>
      <c r="J151" s="15"/>
      <c r="K151" s="15"/>
      <c r="L151" s="14"/>
      <c r="M151" s="17" t="str">
        <f aca="false">IF(OR(F151="",N(E151)=0),"",F151/E151)</f>
        <v/>
      </c>
      <c r="N151" s="17" t="str">
        <f aca="false">IF(OR(F151="",N(F151)=0),"",N(G151)/F151)</f>
        <v/>
      </c>
      <c r="O151" s="17" t="str">
        <f aca="false">IF(N(J151)=0,"",MAX(0,J151-N(K151))/J151)</f>
        <v/>
      </c>
      <c r="P151" s="14"/>
    </row>
    <row r="152" customFormat="false" ht="15" hidden="false" customHeight="false" outlineLevel="0" collapsed="false">
      <c r="A152" s="13"/>
      <c r="B152" s="14"/>
      <c r="C152" s="14"/>
      <c r="D152" s="14"/>
      <c r="E152" s="15"/>
      <c r="F152" s="15"/>
      <c r="G152" s="15"/>
      <c r="H152" s="16" t="str">
        <f aca="false">IF(F152="","",F152-N(G152))</f>
        <v/>
      </c>
      <c r="I152" s="14"/>
      <c r="J152" s="15"/>
      <c r="K152" s="15"/>
      <c r="L152" s="14"/>
      <c r="M152" s="17" t="str">
        <f aca="false">IF(OR(F152="",N(E152)=0),"",F152/E152)</f>
        <v/>
      </c>
      <c r="N152" s="17" t="str">
        <f aca="false">IF(OR(F152="",N(F152)=0),"",N(G152)/F152)</f>
        <v/>
      </c>
      <c r="O152" s="17" t="str">
        <f aca="false">IF(N(J152)=0,"",MAX(0,J152-N(K152))/J152)</f>
        <v/>
      </c>
      <c r="P152" s="14"/>
    </row>
    <row r="153" customFormat="false" ht="15" hidden="false" customHeight="false" outlineLevel="0" collapsed="false">
      <c r="A153" s="13"/>
      <c r="B153" s="14"/>
      <c r="C153" s="14"/>
      <c r="D153" s="14"/>
      <c r="E153" s="15"/>
      <c r="F153" s="15"/>
      <c r="G153" s="15"/>
      <c r="H153" s="16" t="str">
        <f aca="false">IF(F153="","",F153-N(G153))</f>
        <v/>
      </c>
      <c r="I153" s="14"/>
      <c r="J153" s="15"/>
      <c r="K153" s="15"/>
      <c r="L153" s="14"/>
      <c r="M153" s="17" t="str">
        <f aca="false">IF(OR(F153="",N(E153)=0),"",F153/E153)</f>
        <v/>
      </c>
      <c r="N153" s="17" t="str">
        <f aca="false">IF(OR(F153="",N(F153)=0),"",N(G153)/F153)</f>
        <v/>
      </c>
      <c r="O153" s="17" t="str">
        <f aca="false">IF(N(J153)=0,"",MAX(0,J153-N(K153))/J153)</f>
        <v/>
      </c>
      <c r="P153" s="14"/>
    </row>
    <row r="154" customFormat="false" ht="15" hidden="false" customHeight="false" outlineLevel="0" collapsed="false">
      <c r="A154" s="13"/>
      <c r="B154" s="14"/>
      <c r="C154" s="14"/>
      <c r="D154" s="14"/>
      <c r="E154" s="15"/>
      <c r="F154" s="15"/>
      <c r="G154" s="15"/>
      <c r="H154" s="16" t="str">
        <f aca="false">IF(F154="","",F154-N(G154))</f>
        <v/>
      </c>
      <c r="I154" s="14"/>
      <c r="J154" s="15"/>
      <c r="K154" s="15"/>
      <c r="L154" s="14"/>
      <c r="M154" s="17" t="str">
        <f aca="false">IF(OR(F154="",N(E154)=0),"",F154/E154)</f>
        <v/>
      </c>
      <c r="N154" s="17" t="str">
        <f aca="false">IF(OR(F154="",N(F154)=0),"",N(G154)/F154)</f>
        <v/>
      </c>
      <c r="O154" s="17" t="str">
        <f aca="false">IF(N(J154)=0,"",MAX(0,J154-N(K154))/J154)</f>
        <v/>
      </c>
      <c r="P154" s="14"/>
    </row>
    <row r="155" customFormat="false" ht="15" hidden="false" customHeight="false" outlineLevel="0" collapsed="false">
      <c r="A155" s="13"/>
      <c r="B155" s="14"/>
      <c r="C155" s="14"/>
      <c r="D155" s="14"/>
      <c r="E155" s="15"/>
      <c r="F155" s="15"/>
      <c r="G155" s="15"/>
      <c r="H155" s="16" t="str">
        <f aca="false">IF(F155="","",F155-N(G155))</f>
        <v/>
      </c>
      <c r="I155" s="14"/>
      <c r="J155" s="15"/>
      <c r="K155" s="15"/>
      <c r="L155" s="14"/>
      <c r="M155" s="17" t="str">
        <f aca="false">IF(OR(F155="",N(E155)=0),"",F155/E155)</f>
        <v/>
      </c>
      <c r="N155" s="17" t="str">
        <f aca="false">IF(OR(F155="",N(F155)=0),"",N(G155)/F155)</f>
        <v/>
      </c>
      <c r="O155" s="17" t="str">
        <f aca="false">IF(N(J155)=0,"",MAX(0,J155-N(K155))/J155)</f>
        <v/>
      </c>
      <c r="P155" s="14"/>
    </row>
    <row r="156" customFormat="false" ht="15" hidden="false" customHeight="false" outlineLevel="0" collapsed="false">
      <c r="A156" s="13"/>
      <c r="B156" s="14"/>
      <c r="C156" s="14"/>
      <c r="D156" s="14"/>
      <c r="E156" s="15"/>
      <c r="F156" s="15"/>
      <c r="G156" s="15"/>
      <c r="H156" s="16" t="str">
        <f aca="false">IF(F156="","",F156-N(G156))</f>
        <v/>
      </c>
      <c r="I156" s="14"/>
      <c r="J156" s="15"/>
      <c r="K156" s="15"/>
      <c r="L156" s="14"/>
      <c r="M156" s="17" t="str">
        <f aca="false">IF(OR(F156="",N(E156)=0),"",F156/E156)</f>
        <v/>
      </c>
      <c r="N156" s="17" t="str">
        <f aca="false">IF(OR(F156="",N(F156)=0),"",N(G156)/F156)</f>
        <v/>
      </c>
      <c r="O156" s="17" t="str">
        <f aca="false">IF(N(J156)=0,"",MAX(0,J156-N(K156))/J156)</f>
        <v/>
      </c>
      <c r="P156" s="14"/>
    </row>
    <row r="157" customFormat="false" ht="15" hidden="false" customHeight="false" outlineLevel="0" collapsed="false">
      <c r="A157" s="13"/>
      <c r="B157" s="14"/>
      <c r="C157" s="14"/>
      <c r="D157" s="14"/>
      <c r="E157" s="15"/>
      <c r="F157" s="15"/>
      <c r="G157" s="15"/>
      <c r="H157" s="16" t="str">
        <f aca="false">IF(F157="","",F157-N(G157))</f>
        <v/>
      </c>
      <c r="I157" s="14"/>
      <c r="J157" s="15"/>
      <c r="K157" s="15"/>
      <c r="L157" s="14"/>
      <c r="M157" s="17" t="str">
        <f aca="false">IF(OR(F157="",N(E157)=0),"",F157/E157)</f>
        <v/>
      </c>
      <c r="N157" s="17" t="str">
        <f aca="false">IF(OR(F157="",N(F157)=0),"",N(G157)/F157)</f>
        <v/>
      </c>
      <c r="O157" s="17" t="str">
        <f aca="false">IF(N(J157)=0,"",MAX(0,J157-N(K157))/J157)</f>
        <v/>
      </c>
      <c r="P157" s="14"/>
    </row>
    <row r="158" customFormat="false" ht="15" hidden="false" customHeight="false" outlineLevel="0" collapsed="false">
      <c r="A158" s="13"/>
      <c r="B158" s="14"/>
      <c r="C158" s="14"/>
      <c r="D158" s="14"/>
      <c r="E158" s="15"/>
      <c r="F158" s="15"/>
      <c r="G158" s="15"/>
      <c r="H158" s="16" t="str">
        <f aca="false">IF(F158="","",F158-N(G158))</f>
        <v/>
      </c>
      <c r="I158" s="14"/>
      <c r="J158" s="15"/>
      <c r="K158" s="15"/>
      <c r="L158" s="14"/>
      <c r="M158" s="17" t="str">
        <f aca="false">IF(OR(F158="",N(E158)=0),"",F158/E158)</f>
        <v/>
      </c>
      <c r="N158" s="17" t="str">
        <f aca="false">IF(OR(F158="",N(F158)=0),"",N(G158)/F158)</f>
        <v/>
      </c>
      <c r="O158" s="17" t="str">
        <f aca="false">IF(N(J158)=0,"",MAX(0,J158-N(K158))/J158)</f>
        <v/>
      </c>
      <c r="P158" s="14"/>
    </row>
    <row r="159" customFormat="false" ht="15" hidden="false" customHeight="false" outlineLevel="0" collapsed="false">
      <c r="A159" s="13"/>
      <c r="B159" s="14"/>
      <c r="C159" s="14"/>
      <c r="D159" s="14"/>
      <c r="E159" s="15"/>
      <c r="F159" s="15"/>
      <c r="G159" s="15"/>
      <c r="H159" s="16" t="str">
        <f aca="false">IF(F159="","",F159-N(G159))</f>
        <v/>
      </c>
      <c r="I159" s="14"/>
      <c r="J159" s="15"/>
      <c r="K159" s="15"/>
      <c r="L159" s="14"/>
      <c r="M159" s="17" t="str">
        <f aca="false">IF(OR(F159="",N(E159)=0),"",F159/E159)</f>
        <v/>
      </c>
      <c r="N159" s="17" t="str">
        <f aca="false">IF(OR(F159="",N(F159)=0),"",N(G159)/F159)</f>
        <v/>
      </c>
      <c r="O159" s="17" t="str">
        <f aca="false">IF(N(J159)=0,"",MAX(0,J159-N(K159))/J159)</f>
        <v/>
      </c>
      <c r="P159" s="14"/>
    </row>
    <row r="160" customFormat="false" ht="15" hidden="false" customHeight="false" outlineLevel="0" collapsed="false">
      <c r="A160" s="13"/>
      <c r="B160" s="14"/>
      <c r="C160" s="14"/>
      <c r="D160" s="14"/>
      <c r="E160" s="15"/>
      <c r="F160" s="15"/>
      <c r="G160" s="15"/>
      <c r="H160" s="16" t="str">
        <f aca="false">IF(F160="","",F160-N(G160))</f>
        <v/>
      </c>
      <c r="I160" s="14"/>
      <c r="J160" s="15"/>
      <c r="K160" s="15"/>
      <c r="L160" s="14"/>
      <c r="M160" s="17" t="str">
        <f aca="false">IF(OR(F160="",N(E160)=0),"",F160/E160)</f>
        <v/>
      </c>
      <c r="N160" s="17" t="str">
        <f aca="false">IF(OR(F160="",N(F160)=0),"",N(G160)/F160)</f>
        <v/>
      </c>
      <c r="O160" s="17" t="str">
        <f aca="false">IF(N(J160)=0,"",MAX(0,J160-N(K160))/J160)</f>
        <v/>
      </c>
      <c r="P160" s="14"/>
    </row>
    <row r="161" customFormat="false" ht="15" hidden="false" customHeight="false" outlineLevel="0" collapsed="false">
      <c r="A161" s="13"/>
      <c r="B161" s="14"/>
      <c r="C161" s="14"/>
      <c r="D161" s="14"/>
      <c r="E161" s="15"/>
      <c r="F161" s="15"/>
      <c r="G161" s="15"/>
      <c r="H161" s="16" t="str">
        <f aca="false">IF(F161="","",F161-N(G161))</f>
        <v/>
      </c>
      <c r="I161" s="14"/>
      <c r="J161" s="15"/>
      <c r="K161" s="15"/>
      <c r="L161" s="14"/>
      <c r="M161" s="17" t="str">
        <f aca="false">IF(OR(F161="",N(E161)=0),"",F161/E161)</f>
        <v/>
      </c>
      <c r="N161" s="17" t="str">
        <f aca="false">IF(OR(F161="",N(F161)=0),"",N(G161)/F161)</f>
        <v/>
      </c>
      <c r="O161" s="17" t="str">
        <f aca="false">IF(N(J161)=0,"",MAX(0,J161-N(K161))/J161)</f>
        <v/>
      </c>
      <c r="P161" s="14"/>
    </row>
    <row r="162" customFormat="false" ht="15" hidden="false" customHeight="false" outlineLevel="0" collapsed="false">
      <c r="A162" s="13"/>
      <c r="B162" s="14"/>
      <c r="C162" s="14"/>
      <c r="D162" s="14"/>
      <c r="E162" s="15"/>
      <c r="F162" s="15"/>
      <c r="G162" s="15"/>
      <c r="H162" s="16" t="str">
        <f aca="false">IF(F162="","",F162-N(G162))</f>
        <v/>
      </c>
      <c r="I162" s="14"/>
      <c r="J162" s="15"/>
      <c r="K162" s="15"/>
      <c r="L162" s="14"/>
      <c r="M162" s="17" t="str">
        <f aca="false">IF(OR(F162="",N(E162)=0),"",F162/E162)</f>
        <v/>
      </c>
      <c r="N162" s="17" t="str">
        <f aca="false">IF(OR(F162="",N(F162)=0),"",N(G162)/F162)</f>
        <v/>
      </c>
      <c r="O162" s="17" t="str">
        <f aca="false">IF(N(J162)=0,"",MAX(0,J162-N(K162))/J162)</f>
        <v/>
      </c>
      <c r="P162" s="14"/>
    </row>
    <row r="163" customFormat="false" ht="15" hidden="false" customHeight="false" outlineLevel="0" collapsed="false">
      <c r="A163" s="13"/>
      <c r="B163" s="14"/>
      <c r="C163" s="14"/>
      <c r="D163" s="14"/>
      <c r="E163" s="15"/>
      <c r="F163" s="15"/>
      <c r="G163" s="15"/>
      <c r="H163" s="16" t="str">
        <f aca="false">IF(F163="","",F163-N(G163))</f>
        <v/>
      </c>
      <c r="I163" s="14"/>
      <c r="J163" s="15"/>
      <c r="K163" s="15"/>
      <c r="L163" s="14"/>
      <c r="M163" s="17" t="str">
        <f aca="false">IF(OR(F163="",N(E163)=0),"",F163/E163)</f>
        <v/>
      </c>
      <c r="N163" s="17" t="str">
        <f aca="false">IF(OR(F163="",N(F163)=0),"",N(G163)/F163)</f>
        <v/>
      </c>
      <c r="O163" s="17" t="str">
        <f aca="false">IF(N(J163)=0,"",MAX(0,J163-N(K163))/J163)</f>
        <v/>
      </c>
      <c r="P163" s="14"/>
    </row>
    <row r="164" customFormat="false" ht="15" hidden="false" customHeight="false" outlineLevel="0" collapsed="false">
      <c r="A164" s="13"/>
      <c r="B164" s="14"/>
      <c r="C164" s="14"/>
      <c r="D164" s="14"/>
      <c r="E164" s="15"/>
      <c r="F164" s="15"/>
      <c r="G164" s="15"/>
      <c r="H164" s="16" t="str">
        <f aca="false">IF(F164="","",F164-N(G164))</f>
        <v/>
      </c>
      <c r="I164" s="14"/>
      <c r="J164" s="15"/>
      <c r="K164" s="15"/>
      <c r="L164" s="14"/>
      <c r="M164" s="17" t="str">
        <f aca="false">IF(OR(F164="",N(E164)=0),"",F164/E164)</f>
        <v/>
      </c>
      <c r="N164" s="17" t="str">
        <f aca="false">IF(OR(F164="",N(F164)=0),"",N(G164)/F164)</f>
        <v/>
      </c>
      <c r="O164" s="17" t="str">
        <f aca="false">IF(N(J164)=0,"",MAX(0,J164-N(K164))/J164)</f>
        <v/>
      </c>
      <c r="P164" s="14"/>
    </row>
    <row r="165" customFormat="false" ht="15" hidden="false" customHeight="false" outlineLevel="0" collapsed="false">
      <c r="A165" s="13"/>
      <c r="B165" s="14"/>
      <c r="C165" s="14"/>
      <c r="D165" s="14"/>
      <c r="E165" s="15"/>
      <c r="F165" s="15"/>
      <c r="G165" s="15"/>
      <c r="H165" s="16" t="str">
        <f aca="false">IF(F165="","",F165-N(G165))</f>
        <v/>
      </c>
      <c r="I165" s="14"/>
      <c r="J165" s="15"/>
      <c r="K165" s="15"/>
      <c r="L165" s="14"/>
      <c r="M165" s="17" t="str">
        <f aca="false">IF(OR(F165="",N(E165)=0),"",F165/E165)</f>
        <v/>
      </c>
      <c r="N165" s="17" t="str">
        <f aca="false">IF(OR(F165="",N(F165)=0),"",N(G165)/F165)</f>
        <v/>
      </c>
      <c r="O165" s="17" t="str">
        <f aca="false">IF(N(J165)=0,"",MAX(0,J165-N(K165))/J165)</f>
        <v/>
      </c>
      <c r="P165" s="14"/>
    </row>
    <row r="166" customFormat="false" ht="15" hidden="false" customHeight="false" outlineLevel="0" collapsed="false">
      <c r="A166" s="13"/>
      <c r="B166" s="14"/>
      <c r="C166" s="14"/>
      <c r="D166" s="14"/>
      <c r="E166" s="15"/>
      <c r="F166" s="15"/>
      <c r="G166" s="15"/>
      <c r="H166" s="16" t="str">
        <f aca="false">IF(F166="","",F166-N(G166))</f>
        <v/>
      </c>
      <c r="I166" s="14"/>
      <c r="J166" s="15"/>
      <c r="K166" s="15"/>
      <c r="L166" s="14"/>
      <c r="M166" s="17" t="str">
        <f aca="false">IF(OR(F166="",N(E166)=0),"",F166/E166)</f>
        <v/>
      </c>
      <c r="N166" s="17" t="str">
        <f aca="false">IF(OR(F166="",N(F166)=0),"",N(G166)/F166)</f>
        <v/>
      </c>
      <c r="O166" s="17" t="str">
        <f aca="false">IF(N(J166)=0,"",MAX(0,J166-N(K166))/J166)</f>
        <v/>
      </c>
      <c r="P166" s="14"/>
    </row>
    <row r="167" customFormat="false" ht="15" hidden="false" customHeight="false" outlineLevel="0" collapsed="false">
      <c r="A167" s="13"/>
      <c r="B167" s="14"/>
      <c r="C167" s="14"/>
      <c r="D167" s="14"/>
      <c r="E167" s="15"/>
      <c r="F167" s="15"/>
      <c r="G167" s="15"/>
      <c r="H167" s="16" t="str">
        <f aca="false">IF(F167="","",F167-N(G167))</f>
        <v/>
      </c>
      <c r="I167" s="14"/>
      <c r="J167" s="15"/>
      <c r="K167" s="15"/>
      <c r="L167" s="14"/>
      <c r="M167" s="17" t="str">
        <f aca="false">IF(OR(F167="",N(E167)=0),"",F167/E167)</f>
        <v/>
      </c>
      <c r="N167" s="17" t="str">
        <f aca="false">IF(OR(F167="",N(F167)=0),"",N(G167)/F167)</f>
        <v/>
      </c>
      <c r="O167" s="17" t="str">
        <f aca="false">IF(N(J167)=0,"",MAX(0,J167-N(K167))/J167)</f>
        <v/>
      </c>
      <c r="P167" s="14"/>
    </row>
    <row r="168" customFormat="false" ht="15" hidden="false" customHeight="false" outlineLevel="0" collapsed="false">
      <c r="A168" s="13"/>
      <c r="B168" s="14"/>
      <c r="C168" s="14"/>
      <c r="D168" s="14"/>
      <c r="E168" s="15"/>
      <c r="F168" s="15"/>
      <c r="G168" s="15"/>
      <c r="H168" s="16" t="str">
        <f aca="false">IF(F168="","",F168-N(G168))</f>
        <v/>
      </c>
      <c r="I168" s="14"/>
      <c r="J168" s="15"/>
      <c r="K168" s="15"/>
      <c r="L168" s="14"/>
      <c r="M168" s="17" t="str">
        <f aca="false">IF(OR(F168="",N(E168)=0),"",F168/E168)</f>
        <v/>
      </c>
      <c r="N168" s="17" t="str">
        <f aca="false">IF(OR(F168="",N(F168)=0),"",N(G168)/F168)</f>
        <v/>
      </c>
      <c r="O168" s="17" t="str">
        <f aca="false">IF(N(J168)=0,"",MAX(0,J168-N(K168))/J168)</f>
        <v/>
      </c>
      <c r="P168" s="14"/>
    </row>
    <row r="169" customFormat="false" ht="15" hidden="false" customHeight="false" outlineLevel="0" collapsed="false">
      <c r="A169" s="13"/>
      <c r="B169" s="14"/>
      <c r="C169" s="14"/>
      <c r="D169" s="14"/>
      <c r="E169" s="15"/>
      <c r="F169" s="15"/>
      <c r="G169" s="15"/>
      <c r="H169" s="16" t="str">
        <f aca="false">IF(F169="","",F169-N(G169))</f>
        <v/>
      </c>
      <c r="I169" s="14"/>
      <c r="J169" s="15"/>
      <c r="K169" s="15"/>
      <c r="L169" s="14"/>
      <c r="M169" s="17" t="str">
        <f aca="false">IF(OR(F169="",N(E169)=0),"",F169/E169)</f>
        <v/>
      </c>
      <c r="N169" s="17" t="str">
        <f aca="false">IF(OR(F169="",N(F169)=0),"",N(G169)/F169)</f>
        <v/>
      </c>
      <c r="O169" s="17" t="str">
        <f aca="false">IF(N(J169)=0,"",MAX(0,J169-N(K169))/J169)</f>
        <v/>
      </c>
      <c r="P169" s="14"/>
    </row>
    <row r="170" customFormat="false" ht="15" hidden="false" customHeight="false" outlineLevel="0" collapsed="false">
      <c r="A170" s="13"/>
      <c r="B170" s="14"/>
      <c r="C170" s="14"/>
      <c r="D170" s="14"/>
      <c r="E170" s="15"/>
      <c r="F170" s="15"/>
      <c r="G170" s="15"/>
      <c r="H170" s="16" t="str">
        <f aca="false">IF(F170="","",F170-N(G170))</f>
        <v/>
      </c>
      <c r="I170" s="14"/>
      <c r="J170" s="15"/>
      <c r="K170" s="15"/>
      <c r="L170" s="14"/>
      <c r="M170" s="17" t="str">
        <f aca="false">IF(OR(F170="",N(E170)=0),"",F170/E170)</f>
        <v/>
      </c>
      <c r="N170" s="17" t="str">
        <f aca="false">IF(OR(F170="",N(F170)=0),"",N(G170)/F170)</f>
        <v/>
      </c>
      <c r="O170" s="17" t="str">
        <f aca="false">IF(N(J170)=0,"",MAX(0,J170-N(K170))/J170)</f>
        <v/>
      </c>
      <c r="P170" s="14"/>
    </row>
    <row r="171" customFormat="false" ht="15" hidden="false" customHeight="false" outlineLevel="0" collapsed="false">
      <c r="A171" s="13"/>
      <c r="B171" s="14"/>
      <c r="C171" s="14"/>
      <c r="D171" s="14"/>
      <c r="E171" s="15"/>
      <c r="F171" s="15"/>
      <c r="G171" s="15"/>
      <c r="H171" s="16" t="str">
        <f aca="false">IF(F171="","",F171-N(G171))</f>
        <v/>
      </c>
      <c r="I171" s="14"/>
      <c r="J171" s="15"/>
      <c r="K171" s="15"/>
      <c r="L171" s="14"/>
      <c r="M171" s="17" t="str">
        <f aca="false">IF(OR(F171="",N(E171)=0),"",F171/E171)</f>
        <v/>
      </c>
      <c r="N171" s="17" t="str">
        <f aca="false">IF(OR(F171="",N(F171)=0),"",N(G171)/F171)</f>
        <v/>
      </c>
      <c r="O171" s="17" t="str">
        <f aca="false">IF(N(J171)=0,"",MAX(0,J171-N(K171))/J171)</f>
        <v/>
      </c>
      <c r="P171" s="14"/>
    </row>
    <row r="172" customFormat="false" ht="15" hidden="false" customHeight="false" outlineLevel="0" collapsed="false">
      <c r="A172" s="13"/>
      <c r="B172" s="14"/>
      <c r="C172" s="14"/>
      <c r="D172" s="14"/>
      <c r="E172" s="15"/>
      <c r="F172" s="15"/>
      <c r="G172" s="15"/>
      <c r="H172" s="16" t="str">
        <f aca="false">IF(F172="","",F172-N(G172))</f>
        <v/>
      </c>
      <c r="I172" s="14"/>
      <c r="J172" s="15"/>
      <c r="K172" s="15"/>
      <c r="L172" s="14"/>
      <c r="M172" s="17" t="str">
        <f aca="false">IF(OR(F172="",N(E172)=0),"",F172/E172)</f>
        <v/>
      </c>
      <c r="N172" s="17" t="str">
        <f aca="false">IF(OR(F172="",N(F172)=0),"",N(G172)/F172)</f>
        <v/>
      </c>
      <c r="O172" s="17" t="str">
        <f aca="false">IF(N(J172)=0,"",MAX(0,J172-N(K172))/J172)</f>
        <v/>
      </c>
      <c r="P172" s="14"/>
    </row>
    <row r="173" customFormat="false" ht="15" hidden="false" customHeight="false" outlineLevel="0" collapsed="false">
      <c r="A173" s="13"/>
      <c r="B173" s="14"/>
      <c r="C173" s="14"/>
      <c r="D173" s="14"/>
      <c r="E173" s="15"/>
      <c r="F173" s="15"/>
      <c r="G173" s="15"/>
      <c r="H173" s="16" t="str">
        <f aca="false">IF(F173="","",F173-N(G173))</f>
        <v/>
      </c>
      <c r="I173" s="14"/>
      <c r="J173" s="15"/>
      <c r="K173" s="15"/>
      <c r="L173" s="14"/>
      <c r="M173" s="17" t="str">
        <f aca="false">IF(OR(F173="",N(E173)=0),"",F173/E173)</f>
        <v/>
      </c>
      <c r="N173" s="17" t="str">
        <f aca="false">IF(OR(F173="",N(F173)=0),"",N(G173)/F173)</f>
        <v/>
      </c>
      <c r="O173" s="17" t="str">
        <f aca="false">IF(N(J173)=0,"",MAX(0,J173-N(K173))/J173)</f>
        <v/>
      </c>
      <c r="P173" s="14"/>
    </row>
    <row r="174" customFormat="false" ht="15" hidden="false" customHeight="false" outlineLevel="0" collapsed="false">
      <c r="A174" s="13"/>
      <c r="B174" s="14"/>
      <c r="C174" s="14"/>
      <c r="D174" s="14"/>
      <c r="E174" s="15"/>
      <c r="F174" s="15"/>
      <c r="G174" s="15"/>
      <c r="H174" s="16" t="str">
        <f aca="false">IF(F174="","",F174-N(G174))</f>
        <v/>
      </c>
      <c r="I174" s="14"/>
      <c r="J174" s="15"/>
      <c r="K174" s="15"/>
      <c r="L174" s="14"/>
      <c r="M174" s="17" t="str">
        <f aca="false">IF(OR(F174="",N(E174)=0),"",F174/E174)</f>
        <v/>
      </c>
      <c r="N174" s="17" t="str">
        <f aca="false">IF(OR(F174="",N(F174)=0),"",N(G174)/F174)</f>
        <v/>
      </c>
      <c r="O174" s="17" t="str">
        <f aca="false">IF(N(J174)=0,"",MAX(0,J174-N(K174))/J174)</f>
        <v/>
      </c>
      <c r="P174" s="14"/>
    </row>
    <row r="175" customFormat="false" ht="15" hidden="false" customHeight="false" outlineLevel="0" collapsed="false">
      <c r="A175" s="13"/>
      <c r="B175" s="14"/>
      <c r="C175" s="14"/>
      <c r="D175" s="14"/>
      <c r="E175" s="15"/>
      <c r="F175" s="15"/>
      <c r="G175" s="15"/>
      <c r="H175" s="16" t="str">
        <f aca="false">IF(F175="","",F175-N(G175))</f>
        <v/>
      </c>
      <c r="I175" s="14"/>
      <c r="J175" s="15"/>
      <c r="K175" s="15"/>
      <c r="L175" s="14"/>
      <c r="M175" s="17" t="str">
        <f aca="false">IF(OR(F175="",N(E175)=0),"",F175/E175)</f>
        <v/>
      </c>
      <c r="N175" s="17" t="str">
        <f aca="false">IF(OR(F175="",N(F175)=0),"",N(G175)/F175)</f>
        <v/>
      </c>
      <c r="O175" s="17" t="str">
        <f aca="false">IF(N(J175)=0,"",MAX(0,J175-N(K175))/J175)</f>
        <v/>
      </c>
      <c r="P175" s="14"/>
    </row>
    <row r="176" customFormat="false" ht="15" hidden="false" customHeight="false" outlineLevel="0" collapsed="false">
      <c r="A176" s="13"/>
      <c r="B176" s="14"/>
      <c r="C176" s="14"/>
      <c r="D176" s="14"/>
      <c r="E176" s="15"/>
      <c r="F176" s="15"/>
      <c r="G176" s="15"/>
      <c r="H176" s="16" t="str">
        <f aca="false">IF(F176="","",F176-N(G176))</f>
        <v/>
      </c>
      <c r="I176" s="14"/>
      <c r="J176" s="15"/>
      <c r="K176" s="15"/>
      <c r="L176" s="14"/>
      <c r="M176" s="17" t="str">
        <f aca="false">IF(OR(F176="",N(E176)=0),"",F176/E176)</f>
        <v/>
      </c>
      <c r="N176" s="17" t="str">
        <f aca="false">IF(OR(F176="",N(F176)=0),"",N(G176)/F176)</f>
        <v/>
      </c>
      <c r="O176" s="17" t="str">
        <f aca="false">IF(N(J176)=0,"",MAX(0,J176-N(K176))/J176)</f>
        <v/>
      </c>
      <c r="P176" s="14"/>
    </row>
    <row r="177" customFormat="false" ht="15" hidden="false" customHeight="false" outlineLevel="0" collapsed="false">
      <c r="A177" s="13"/>
      <c r="B177" s="14"/>
      <c r="C177" s="14"/>
      <c r="D177" s="14"/>
      <c r="E177" s="15"/>
      <c r="F177" s="15"/>
      <c r="G177" s="15"/>
      <c r="H177" s="16" t="str">
        <f aca="false">IF(F177="","",F177-N(G177))</f>
        <v/>
      </c>
      <c r="I177" s="14"/>
      <c r="J177" s="15"/>
      <c r="K177" s="15"/>
      <c r="L177" s="14"/>
      <c r="M177" s="17" t="str">
        <f aca="false">IF(OR(F177="",N(E177)=0),"",F177/E177)</f>
        <v/>
      </c>
      <c r="N177" s="17" t="str">
        <f aca="false">IF(OR(F177="",N(F177)=0),"",N(G177)/F177)</f>
        <v/>
      </c>
      <c r="O177" s="17" t="str">
        <f aca="false">IF(N(J177)=0,"",MAX(0,J177-N(K177))/J177)</f>
        <v/>
      </c>
      <c r="P177" s="14"/>
    </row>
    <row r="178" customFormat="false" ht="15" hidden="false" customHeight="false" outlineLevel="0" collapsed="false">
      <c r="A178" s="13"/>
      <c r="B178" s="14"/>
      <c r="C178" s="14"/>
      <c r="D178" s="14"/>
      <c r="E178" s="15"/>
      <c r="F178" s="15"/>
      <c r="G178" s="15"/>
      <c r="H178" s="16" t="str">
        <f aca="false">IF(F178="","",F178-N(G178))</f>
        <v/>
      </c>
      <c r="I178" s="14"/>
      <c r="J178" s="15"/>
      <c r="K178" s="15"/>
      <c r="L178" s="14"/>
      <c r="M178" s="17" t="str">
        <f aca="false">IF(OR(F178="",N(E178)=0),"",F178/E178)</f>
        <v/>
      </c>
      <c r="N178" s="17" t="str">
        <f aca="false">IF(OR(F178="",N(F178)=0),"",N(G178)/F178)</f>
        <v/>
      </c>
      <c r="O178" s="17" t="str">
        <f aca="false">IF(N(J178)=0,"",MAX(0,J178-N(K178))/J178)</f>
        <v/>
      </c>
      <c r="P178" s="14"/>
    </row>
    <row r="179" customFormat="false" ht="15" hidden="false" customHeight="false" outlineLevel="0" collapsed="false">
      <c r="A179" s="13"/>
      <c r="B179" s="14"/>
      <c r="C179" s="14"/>
      <c r="D179" s="14"/>
      <c r="E179" s="15"/>
      <c r="F179" s="15"/>
      <c r="G179" s="15"/>
      <c r="H179" s="16" t="str">
        <f aca="false">IF(F179="","",F179-N(G179))</f>
        <v/>
      </c>
      <c r="I179" s="14"/>
      <c r="J179" s="15"/>
      <c r="K179" s="15"/>
      <c r="L179" s="14"/>
      <c r="M179" s="17" t="str">
        <f aca="false">IF(OR(F179="",N(E179)=0),"",F179/E179)</f>
        <v/>
      </c>
      <c r="N179" s="17" t="str">
        <f aca="false">IF(OR(F179="",N(F179)=0),"",N(G179)/F179)</f>
        <v/>
      </c>
      <c r="O179" s="17" t="str">
        <f aca="false">IF(N(J179)=0,"",MAX(0,J179-N(K179))/J179)</f>
        <v/>
      </c>
      <c r="P179" s="14"/>
    </row>
    <row r="180" customFormat="false" ht="15" hidden="false" customHeight="false" outlineLevel="0" collapsed="false">
      <c r="A180" s="13"/>
      <c r="B180" s="14"/>
      <c r="C180" s="14"/>
      <c r="D180" s="14"/>
      <c r="E180" s="15"/>
      <c r="F180" s="15"/>
      <c r="G180" s="15"/>
      <c r="H180" s="16" t="str">
        <f aca="false">IF(F180="","",F180-N(G180))</f>
        <v/>
      </c>
      <c r="I180" s="14"/>
      <c r="J180" s="15"/>
      <c r="K180" s="15"/>
      <c r="L180" s="14"/>
      <c r="M180" s="17" t="str">
        <f aca="false">IF(OR(F180="",N(E180)=0),"",F180/E180)</f>
        <v/>
      </c>
      <c r="N180" s="17" t="str">
        <f aca="false">IF(OR(F180="",N(F180)=0),"",N(G180)/F180)</f>
        <v/>
      </c>
      <c r="O180" s="17" t="str">
        <f aca="false">IF(N(J180)=0,"",MAX(0,J180-N(K180))/J180)</f>
        <v/>
      </c>
      <c r="P180" s="14"/>
    </row>
    <row r="181" customFormat="false" ht="15" hidden="false" customHeight="false" outlineLevel="0" collapsed="false">
      <c r="A181" s="13"/>
      <c r="B181" s="14"/>
      <c r="C181" s="14"/>
      <c r="D181" s="14"/>
      <c r="E181" s="15"/>
      <c r="F181" s="15"/>
      <c r="G181" s="15"/>
      <c r="H181" s="16" t="str">
        <f aca="false">IF(F181="","",F181-N(G181))</f>
        <v/>
      </c>
      <c r="I181" s="14"/>
      <c r="J181" s="15"/>
      <c r="K181" s="15"/>
      <c r="L181" s="14"/>
      <c r="M181" s="17" t="str">
        <f aca="false">IF(OR(F181="",N(E181)=0),"",F181/E181)</f>
        <v/>
      </c>
      <c r="N181" s="17" t="str">
        <f aca="false">IF(OR(F181="",N(F181)=0),"",N(G181)/F181)</f>
        <v/>
      </c>
      <c r="O181" s="17" t="str">
        <f aca="false">IF(N(J181)=0,"",MAX(0,J181-N(K181))/J181)</f>
        <v/>
      </c>
      <c r="P181" s="14"/>
    </row>
    <row r="182" customFormat="false" ht="15" hidden="false" customHeight="false" outlineLevel="0" collapsed="false">
      <c r="A182" s="13"/>
      <c r="B182" s="14"/>
      <c r="C182" s="14"/>
      <c r="D182" s="14"/>
      <c r="E182" s="15"/>
      <c r="F182" s="15"/>
      <c r="G182" s="15"/>
      <c r="H182" s="16" t="str">
        <f aca="false">IF(F182="","",F182-N(G182))</f>
        <v/>
      </c>
      <c r="I182" s="14"/>
      <c r="J182" s="15"/>
      <c r="K182" s="15"/>
      <c r="L182" s="14"/>
      <c r="M182" s="17" t="str">
        <f aca="false">IF(OR(F182="",N(E182)=0),"",F182/E182)</f>
        <v/>
      </c>
      <c r="N182" s="17" t="str">
        <f aca="false">IF(OR(F182="",N(F182)=0),"",N(G182)/F182)</f>
        <v/>
      </c>
      <c r="O182" s="17" t="str">
        <f aca="false">IF(N(J182)=0,"",MAX(0,J182-N(K182))/J182)</f>
        <v/>
      </c>
      <c r="P182" s="14"/>
    </row>
    <row r="183" customFormat="false" ht="15" hidden="false" customHeight="false" outlineLevel="0" collapsed="false">
      <c r="A183" s="13"/>
      <c r="B183" s="14"/>
      <c r="C183" s="14"/>
      <c r="D183" s="14"/>
      <c r="E183" s="15"/>
      <c r="F183" s="15"/>
      <c r="G183" s="15"/>
      <c r="H183" s="16" t="str">
        <f aca="false">IF(F183="","",F183-N(G183))</f>
        <v/>
      </c>
      <c r="I183" s="14"/>
      <c r="J183" s="15"/>
      <c r="K183" s="15"/>
      <c r="L183" s="14"/>
      <c r="M183" s="17" t="str">
        <f aca="false">IF(OR(F183="",N(E183)=0),"",F183/E183)</f>
        <v/>
      </c>
      <c r="N183" s="17" t="str">
        <f aca="false">IF(OR(F183="",N(F183)=0),"",N(G183)/F183)</f>
        <v/>
      </c>
      <c r="O183" s="17" t="str">
        <f aca="false">IF(N(J183)=0,"",MAX(0,J183-N(K183))/J183)</f>
        <v/>
      </c>
      <c r="P183" s="14"/>
    </row>
    <row r="184" customFormat="false" ht="15" hidden="false" customHeight="false" outlineLevel="0" collapsed="false">
      <c r="A184" s="13"/>
      <c r="B184" s="14"/>
      <c r="C184" s="14"/>
      <c r="D184" s="14"/>
      <c r="E184" s="15"/>
      <c r="F184" s="15"/>
      <c r="G184" s="15"/>
      <c r="H184" s="16" t="str">
        <f aca="false">IF(F184="","",F184-N(G184))</f>
        <v/>
      </c>
      <c r="I184" s="14"/>
      <c r="J184" s="15"/>
      <c r="K184" s="15"/>
      <c r="L184" s="14"/>
      <c r="M184" s="17" t="str">
        <f aca="false">IF(OR(F184="",N(E184)=0),"",F184/E184)</f>
        <v/>
      </c>
      <c r="N184" s="17" t="str">
        <f aca="false">IF(OR(F184="",N(F184)=0),"",N(G184)/F184)</f>
        <v/>
      </c>
      <c r="O184" s="17" t="str">
        <f aca="false">IF(N(J184)=0,"",MAX(0,J184-N(K184))/J184)</f>
        <v/>
      </c>
      <c r="P184" s="14"/>
    </row>
    <row r="185" customFormat="false" ht="15" hidden="false" customHeight="false" outlineLevel="0" collapsed="false">
      <c r="A185" s="13"/>
      <c r="B185" s="14"/>
      <c r="C185" s="14"/>
      <c r="D185" s="14"/>
      <c r="E185" s="15"/>
      <c r="F185" s="15"/>
      <c r="G185" s="15"/>
      <c r="H185" s="16" t="str">
        <f aca="false">IF(F185="","",F185-N(G185))</f>
        <v/>
      </c>
      <c r="I185" s="14"/>
      <c r="J185" s="15"/>
      <c r="K185" s="15"/>
      <c r="L185" s="14"/>
      <c r="M185" s="17" t="str">
        <f aca="false">IF(OR(F185="",N(E185)=0),"",F185/E185)</f>
        <v/>
      </c>
      <c r="N185" s="17" t="str">
        <f aca="false">IF(OR(F185="",N(F185)=0),"",N(G185)/F185)</f>
        <v/>
      </c>
      <c r="O185" s="17" t="str">
        <f aca="false">IF(N(J185)=0,"",MAX(0,J185-N(K185))/J185)</f>
        <v/>
      </c>
      <c r="P185" s="14"/>
    </row>
    <row r="186" customFormat="false" ht="15" hidden="false" customHeight="false" outlineLevel="0" collapsed="false">
      <c r="A186" s="13"/>
      <c r="B186" s="14"/>
      <c r="C186" s="14"/>
      <c r="D186" s="14"/>
      <c r="E186" s="15"/>
      <c r="F186" s="15"/>
      <c r="G186" s="15"/>
      <c r="H186" s="16" t="str">
        <f aca="false">IF(F186="","",F186-N(G186))</f>
        <v/>
      </c>
      <c r="I186" s="14"/>
      <c r="J186" s="15"/>
      <c r="K186" s="15"/>
      <c r="L186" s="14"/>
      <c r="M186" s="17" t="str">
        <f aca="false">IF(OR(F186="",N(E186)=0),"",F186/E186)</f>
        <v/>
      </c>
      <c r="N186" s="17" t="str">
        <f aca="false">IF(OR(F186="",N(F186)=0),"",N(G186)/F186)</f>
        <v/>
      </c>
      <c r="O186" s="17" t="str">
        <f aca="false">IF(N(J186)=0,"",MAX(0,J186-N(K186))/J186)</f>
        <v/>
      </c>
      <c r="P186" s="14"/>
    </row>
    <row r="187" customFormat="false" ht="15" hidden="false" customHeight="false" outlineLevel="0" collapsed="false">
      <c r="A187" s="13"/>
      <c r="B187" s="14"/>
      <c r="C187" s="14"/>
      <c r="D187" s="14"/>
      <c r="E187" s="15"/>
      <c r="F187" s="15"/>
      <c r="G187" s="15"/>
      <c r="H187" s="16" t="str">
        <f aca="false">IF(F187="","",F187-N(G187))</f>
        <v/>
      </c>
      <c r="I187" s="14"/>
      <c r="J187" s="15"/>
      <c r="K187" s="15"/>
      <c r="L187" s="14"/>
      <c r="M187" s="17" t="str">
        <f aca="false">IF(OR(F187="",N(E187)=0),"",F187/E187)</f>
        <v/>
      </c>
      <c r="N187" s="17" t="str">
        <f aca="false">IF(OR(F187="",N(F187)=0),"",N(G187)/F187)</f>
        <v/>
      </c>
      <c r="O187" s="17" t="str">
        <f aca="false">IF(N(J187)=0,"",MAX(0,J187-N(K187))/J187)</f>
        <v/>
      </c>
      <c r="P187" s="14"/>
    </row>
    <row r="188" customFormat="false" ht="15" hidden="false" customHeight="false" outlineLevel="0" collapsed="false">
      <c r="A188" s="13"/>
      <c r="B188" s="14"/>
      <c r="C188" s="14"/>
      <c r="D188" s="14"/>
      <c r="E188" s="15"/>
      <c r="F188" s="15"/>
      <c r="G188" s="15"/>
      <c r="H188" s="16" t="str">
        <f aca="false">IF(F188="","",F188-N(G188))</f>
        <v/>
      </c>
      <c r="I188" s="14"/>
      <c r="J188" s="15"/>
      <c r="K188" s="15"/>
      <c r="L188" s="14"/>
      <c r="M188" s="17" t="str">
        <f aca="false">IF(OR(F188="",N(E188)=0),"",F188/E188)</f>
        <v/>
      </c>
      <c r="N188" s="17" t="str">
        <f aca="false">IF(OR(F188="",N(F188)=0),"",N(G188)/F188)</f>
        <v/>
      </c>
      <c r="O188" s="17" t="str">
        <f aca="false">IF(N(J188)=0,"",MAX(0,J188-N(K188))/J188)</f>
        <v/>
      </c>
      <c r="P188" s="14"/>
    </row>
    <row r="189" customFormat="false" ht="15" hidden="false" customHeight="false" outlineLevel="0" collapsed="false">
      <c r="A189" s="13"/>
      <c r="B189" s="14"/>
      <c r="C189" s="14"/>
      <c r="D189" s="14"/>
      <c r="E189" s="15"/>
      <c r="F189" s="15"/>
      <c r="G189" s="15"/>
      <c r="H189" s="16" t="str">
        <f aca="false">IF(F189="","",F189-N(G189))</f>
        <v/>
      </c>
      <c r="I189" s="14"/>
      <c r="J189" s="15"/>
      <c r="K189" s="15"/>
      <c r="L189" s="14"/>
      <c r="M189" s="17" t="str">
        <f aca="false">IF(OR(F189="",N(E189)=0),"",F189/E189)</f>
        <v/>
      </c>
      <c r="N189" s="17" t="str">
        <f aca="false">IF(OR(F189="",N(F189)=0),"",N(G189)/F189)</f>
        <v/>
      </c>
      <c r="O189" s="17" t="str">
        <f aca="false">IF(N(J189)=0,"",MAX(0,J189-N(K189))/J189)</f>
        <v/>
      </c>
      <c r="P189" s="14"/>
    </row>
    <row r="190" customFormat="false" ht="15" hidden="false" customHeight="false" outlineLevel="0" collapsed="false">
      <c r="A190" s="13"/>
      <c r="B190" s="14"/>
      <c r="C190" s="14"/>
      <c r="D190" s="14"/>
      <c r="E190" s="15"/>
      <c r="F190" s="15"/>
      <c r="G190" s="15"/>
      <c r="H190" s="16" t="str">
        <f aca="false">IF(F190="","",F190-N(G190))</f>
        <v/>
      </c>
      <c r="I190" s="14"/>
      <c r="J190" s="15"/>
      <c r="K190" s="15"/>
      <c r="L190" s="14"/>
      <c r="M190" s="17" t="str">
        <f aca="false">IF(OR(F190="",N(E190)=0),"",F190/E190)</f>
        <v/>
      </c>
      <c r="N190" s="17" t="str">
        <f aca="false">IF(OR(F190="",N(F190)=0),"",N(G190)/F190)</f>
        <v/>
      </c>
      <c r="O190" s="17" t="str">
        <f aca="false">IF(N(J190)=0,"",MAX(0,J190-N(K190))/J190)</f>
        <v/>
      </c>
      <c r="P190" s="14"/>
    </row>
    <row r="191" customFormat="false" ht="15" hidden="false" customHeight="false" outlineLevel="0" collapsed="false">
      <c r="A191" s="13"/>
      <c r="B191" s="14"/>
      <c r="C191" s="14"/>
      <c r="D191" s="14"/>
      <c r="E191" s="15"/>
      <c r="F191" s="15"/>
      <c r="G191" s="15"/>
      <c r="H191" s="16" t="str">
        <f aca="false">IF(F191="","",F191-N(G191))</f>
        <v/>
      </c>
      <c r="I191" s="14"/>
      <c r="J191" s="15"/>
      <c r="K191" s="15"/>
      <c r="L191" s="14"/>
      <c r="M191" s="17" t="str">
        <f aca="false">IF(OR(F191="",N(E191)=0),"",F191/E191)</f>
        <v/>
      </c>
      <c r="N191" s="17" t="str">
        <f aca="false">IF(OR(F191="",N(F191)=0),"",N(G191)/F191)</f>
        <v/>
      </c>
      <c r="O191" s="17" t="str">
        <f aca="false">IF(N(J191)=0,"",MAX(0,J191-N(K191))/J191)</f>
        <v/>
      </c>
      <c r="P191" s="14"/>
    </row>
    <row r="192" customFormat="false" ht="15" hidden="false" customHeight="false" outlineLevel="0" collapsed="false">
      <c r="A192" s="13"/>
      <c r="B192" s="14"/>
      <c r="C192" s="14"/>
      <c r="D192" s="14"/>
      <c r="E192" s="15"/>
      <c r="F192" s="15"/>
      <c r="G192" s="15"/>
      <c r="H192" s="16" t="str">
        <f aca="false">IF(F192="","",F192-N(G192))</f>
        <v/>
      </c>
      <c r="I192" s="14"/>
      <c r="J192" s="15"/>
      <c r="K192" s="15"/>
      <c r="L192" s="14"/>
      <c r="M192" s="17" t="str">
        <f aca="false">IF(OR(F192="",N(E192)=0),"",F192/E192)</f>
        <v/>
      </c>
      <c r="N192" s="17" t="str">
        <f aca="false">IF(OR(F192="",N(F192)=0),"",N(G192)/F192)</f>
        <v/>
      </c>
      <c r="O192" s="17" t="str">
        <f aca="false">IF(N(J192)=0,"",MAX(0,J192-N(K192))/J192)</f>
        <v/>
      </c>
      <c r="P192" s="14"/>
    </row>
    <row r="193" customFormat="false" ht="15" hidden="false" customHeight="false" outlineLevel="0" collapsed="false">
      <c r="A193" s="13"/>
      <c r="B193" s="14"/>
      <c r="C193" s="14"/>
      <c r="D193" s="14"/>
      <c r="E193" s="15"/>
      <c r="F193" s="15"/>
      <c r="G193" s="15"/>
      <c r="H193" s="16" t="str">
        <f aca="false">IF(F193="","",F193-N(G193))</f>
        <v/>
      </c>
      <c r="I193" s="14"/>
      <c r="J193" s="15"/>
      <c r="K193" s="15"/>
      <c r="L193" s="14"/>
      <c r="M193" s="17" t="str">
        <f aca="false">IF(OR(F193="",N(E193)=0),"",F193/E193)</f>
        <v/>
      </c>
      <c r="N193" s="17" t="str">
        <f aca="false">IF(OR(F193="",N(F193)=0),"",N(G193)/F193)</f>
        <v/>
      </c>
      <c r="O193" s="17" t="str">
        <f aca="false">IF(N(J193)=0,"",MAX(0,J193-N(K193))/J193)</f>
        <v/>
      </c>
      <c r="P193" s="14"/>
    </row>
    <row r="194" customFormat="false" ht="15" hidden="false" customHeight="false" outlineLevel="0" collapsed="false">
      <c r="A194" s="13"/>
      <c r="B194" s="14"/>
      <c r="C194" s="14"/>
      <c r="D194" s="14"/>
      <c r="E194" s="15"/>
      <c r="F194" s="15"/>
      <c r="G194" s="15"/>
      <c r="H194" s="16" t="str">
        <f aca="false">IF(F194="","",F194-N(G194))</f>
        <v/>
      </c>
      <c r="I194" s="14"/>
      <c r="J194" s="15"/>
      <c r="K194" s="15"/>
      <c r="L194" s="14"/>
      <c r="M194" s="17" t="str">
        <f aca="false">IF(OR(F194="",N(E194)=0),"",F194/E194)</f>
        <v/>
      </c>
      <c r="N194" s="17" t="str">
        <f aca="false">IF(OR(F194="",N(F194)=0),"",N(G194)/F194)</f>
        <v/>
      </c>
      <c r="O194" s="17" t="str">
        <f aca="false">IF(N(J194)=0,"",MAX(0,J194-N(K194))/J194)</f>
        <v/>
      </c>
      <c r="P194" s="14"/>
    </row>
    <row r="195" customFormat="false" ht="15" hidden="false" customHeight="false" outlineLevel="0" collapsed="false">
      <c r="A195" s="13"/>
      <c r="B195" s="14"/>
      <c r="C195" s="14"/>
      <c r="D195" s="14"/>
      <c r="E195" s="15"/>
      <c r="F195" s="15"/>
      <c r="G195" s="15"/>
      <c r="H195" s="16" t="str">
        <f aca="false">IF(F195="","",F195-N(G195))</f>
        <v/>
      </c>
      <c r="I195" s="14"/>
      <c r="J195" s="15"/>
      <c r="K195" s="15"/>
      <c r="L195" s="14"/>
      <c r="M195" s="17" t="str">
        <f aca="false">IF(OR(F195="",N(E195)=0),"",F195/E195)</f>
        <v/>
      </c>
      <c r="N195" s="17" t="str">
        <f aca="false">IF(OR(F195="",N(F195)=0),"",N(G195)/F195)</f>
        <v/>
      </c>
      <c r="O195" s="17" t="str">
        <f aca="false">IF(N(J195)=0,"",MAX(0,J195-N(K195))/J195)</f>
        <v/>
      </c>
      <c r="P195" s="14"/>
    </row>
    <row r="196" customFormat="false" ht="15" hidden="false" customHeight="false" outlineLevel="0" collapsed="false">
      <c r="A196" s="13"/>
      <c r="B196" s="14"/>
      <c r="C196" s="14"/>
      <c r="D196" s="14"/>
      <c r="E196" s="15"/>
      <c r="F196" s="15"/>
      <c r="G196" s="15"/>
      <c r="H196" s="16" t="str">
        <f aca="false">IF(F196="","",F196-N(G196))</f>
        <v/>
      </c>
      <c r="I196" s="14"/>
      <c r="J196" s="15"/>
      <c r="K196" s="15"/>
      <c r="L196" s="14"/>
      <c r="M196" s="17" t="str">
        <f aca="false">IF(OR(F196="",N(E196)=0),"",F196/E196)</f>
        <v/>
      </c>
      <c r="N196" s="17" t="str">
        <f aca="false">IF(OR(F196="",N(F196)=0),"",N(G196)/F196)</f>
        <v/>
      </c>
      <c r="O196" s="17" t="str">
        <f aca="false">IF(N(J196)=0,"",MAX(0,J196-N(K196))/J196)</f>
        <v/>
      </c>
      <c r="P196" s="14"/>
    </row>
    <row r="197" customFormat="false" ht="15" hidden="false" customHeight="false" outlineLevel="0" collapsed="false">
      <c r="A197" s="13"/>
      <c r="B197" s="14"/>
      <c r="C197" s="14"/>
      <c r="D197" s="14"/>
      <c r="E197" s="15"/>
      <c r="F197" s="15"/>
      <c r="G197" s="15"/>
      <c r="H197" s="16" t="str">
        <f aca="false">IF(F197="","",F197-N(G197))</f>
        <v/>
      </c>
      <c r="I197" s="14"/>
      <c r="J197" s="15"/>
      <c r="K197" s="15"/>
      <c r="L197" s="14"/>
      <c r="M197" s="17" t="str">
        <f aca="false">IF(OR(F197="",N(E197)=0),"",F197/E197)</f>
        <v/>
      </c>
      <c r="N197" s="17" t="str">
        <f aca="false">IF(OR(F197="",N(F197)=0),"",N(G197)/F197)</f>
        <v/>
      </c>
      <c r="O197" s="17" t="str">
        <f aca="false">IF(N(J197)=0,"",MAX(0,J197-N(K197))/J197)</f>
        <v/>
      </c>
      <c r="P197" s="14"/>
    </row>
    <row r="198" customFormat="false" ht="15" hidden="false" customHeight="false" outlineLevel="0" collapsed="false">
      <c r="A198" s="13"/>
      <c r="B198" s="14"/>
      <c r="C198" s="14"/>
      <c r="D198" s="14"/>
      <c r="E198" s="15"/>
      <c r="F198" s="15"/>
      <c r="G198" s="15"/>
      <c r="H198" s="16" t="str">
        <f aca="false">IF(F198="","",F198-N(G198))</f>
        <v/>
      </c>
      <c r="I198" s="14"/>
      <c r="J198" s="15"/>
      <c r="K198" s="15"/>
      <c r="L198" s="14"/>
      <c r="M198" s="17" t="str">
        <f aca="false">IF(OR(F198="",N(E198)=0),"",F198/E198)</f>
        <v/>
      </c>
      <c r="N198" s="17" t="str">
        <f aca="false">IF(OR(F198="",N(F198)=0),"",N(G198)/F198)</f>
        <v/>
      </c>
      <c r="O198" s="17" t="str">
        <f aca="false">IF(N(J198)=0,"",MAX(0,J198-N(K198))/J198)</f>
        <v/>
      </c>
      <c r="P198" s="14"/>
    </row>
    <row r="199" customFormat="false" ht="15" hidden="false" customHeight="false" outlineLevel="0" collapsed="false">
      <c r="A199" s="13"/>
      <c r="B199" s="14"/>
      <c r="C199" s="14"/>
      <c r="D199" s="14"/>
      <c r="E199" s="15"/>
      <c r="F199" s="15"/>
      <c r="G199" s="15"/>
      <c r="H199" s="16" t="str">
        <f aca="false">IF(F199="","",F199-N(G199))</f>
        <v/>
      </c>
      <c r="I199" s="14"/>
      <c r="J199" s="15"/>
      <c r="K199" s="15"/>
      <c r="L199" s="14"/>
      <c r="M199" s="17" t="str">
        <f aca="false">IF(OR(F199="",N(E199)=0),"",F199/E199)</f>
        <v/>
      </c>
      <c r="N199" s="17" t="str">
        <f aca="false">IF(OR(F199="",N(F199)=0),"",N(G199)/F199)</f>
        <v/>
      </c>
      <c r="O199" s="17" t="str">
        <f aca="false">IF(N(J199)=0,"",MAX(0,J199-N(K199))/J199)</f>
        <v/>
      </c>
      <c r="P199" s="14"/>
    </row>
    <row r="200" customFormat="false" ht="15" hidden="false" customHeight="false" outlineLevel="0" collapsed="false">
      <c r="A200" s="13"/>
      <c r="B200" s="14"/>
      <c r="C200" s="14"/>
      <c r="D200" s="14"/>
      <c r="E200" s="15"/>
      <c r="F200" s="15"/>
      <c r="G200" s="15"/>
      <c r="H200" s="16" t="str">
        <f aca="false">IF(F200="","",F200-N(G200))</f>
        <v/>
      </c>
      <c r="I200" s="14"/>
      <c r="J200" s="15"/>
      <c r="K200" s="15"/>
      <c r="L200" s="14"/>
      <c r="M200" s="17" t="str">
        <f aca="false">IF(OR(F200="",N(E200)=0),"",F200/E200)</f>
        <v/>
      </c>
      <c r="N200" s="17" t="str">
        <f aca="false">IF(OR(F200="",N(F200)=0),"",N(G200)/F200)</f>
        <v/>
      </c>
      <c r="O200" s="17" t="str">
        <f aca="false">IF(N(J200)=0,"",MAX(0,J200-N(K200))/J200)</f>
        <v/>
      </c>
      <c r="P200" s="14"/>
    </row>
    <row r="201" customFormat="false" ht="15" hidden="false" customHeight="false" outlineLevel="0" collapsed="false">
      <c r="A201" s="13"/>
      <c r="B201" s="14"/>
      <c r="C201" s="14"/>
      <c r="D201" s="14"/>
      <c r="E201" s="15"/>
      <c r="F201" s="15"/>
      <c r="G201" s="15"/>
      <c r="H201" s="16" t="str">
        <f aca="false">IF(F201="","",F201-N(G201))</f>
        <v/>
      </c>
      <c r="I201" s="14"/>
      <c r="J201" s="15"/>
      <c r="K201" s="15"/>
      <c r="L201" s="14"/>
      <c r="M201" s="17" t="str">
        <f aca="false">IF(OR(F201="",N(E201)=0),"",F201/E201)</f>
        <v/>
      </c>
      <c r="N201" s="17" t="str">
        <f aca="false">IF(OR(F201="",N(F201)=0),"",N(G201)/F201)</f>
        <v/>
      </c>
      <c r="O201" s="17" t="str">
        <f aca="false">IF(N(J201)=0,"",MAX(0,J201-N(K201))/J201)</f>
        <v/>
      </c>
      <c r="P201" s="14"/>
    </row>
    <row r="202" customFormat="false" ht="15" hidden="false" customHeight="false" outlineLevel="0" collapsed="false">
      <c r="A202" s="13"/>
      <c r="B202" s="14"/>
      <c r="C202" s="14"/>
      <c r="D202" s="14"/>
      <c r="E202" s="15"/>
      <c r="F202" s="15"/>
      <c r="G202" s="15"/>
      <c r="H202" s="16" t="str">
        <f aca="false">IF(F202="","",F202-N(G202))</f>
        <v/>
      </c>
      <c r="I202" s="14"/>
      <c r="J202" s="15"/>
      <c r="K202" s="15"/>
      <c r="L202" s="14"/>
      <c r="M202" s="17" t="str">
        <f aca="false">IF(OR(F202="",N(E202)=0),"",F202/E202)</f>
        <v/>
      </c>
      <c r="N202" s="17" t="str">
        <f aca="false">IF(OR(F202="",N(F202)=0),"",N(G202)/F202)</f>
        <v/>
      </c>
      <c r="O202" s="17" t="str">
        <f aca="false">IF(N(J202)=0,"",MAX(0,J202-N(K202))/J202)</f>
        <v/>
      </c>
      <c r="P202" s="14"/>
    </row>
    <row r="203" customFormat="false" ht="15" hidden="false" customHeight="false" outlineLevel="0" collapsed="false">
      <c r="A203" s="13"/>
      <c r="B203" s="14"/>
      <c r="C203" s="14"/>
      <c r="D203" s="14"/>
      <c r="E203" s="15"/>
      <c r="F203" s="15"/>
      <c r="G203" s="15"/>
      <c r="H203" s="16" t="str">
        <f aca="false">IF(F203="","",F203-N(G203))</f>
        <v/>
      </c>
      <c r="I203" s="14"/>
      <c r="J203" s="15"/>
      <c r="K203" s="15"/>
      <c r="L203" s="14"/>
      <c r="M203" s="17" t="str">
        <f aca="false">IF(OR(F203="",N(E203)=0),"",F203/E203)</f>
        <v/>
      </c>
      <c r="N203" s="17" t="str">
        <f aca="false">IF(OR(F203="",N(F203)=0),"",N(G203)/F203)</f>
        <v/>
      </c>
      <c r="O203" s="17" t="str">
        <f aca="false">IF(N(J203)=0,"",MAX(0,J203-N(K203))/J203)</f>
        <v/>
      </c>
      <c r="P203" s="14"/>
    </row>
    <row r="204" customFormat="false" ht="15" hidden="false" customHeight="false" outlineLevel="0" collapsed="false">
      <c r="A204" s="13"/>
      <c r="B204" s="14"/>
      <c r="C204" s="14"/>
      <c r="D204" s="14"/>
      <c r="E204" s="15"/>
      <c r="F204" s="15"/>
      <c r="G204" s="15"/>
      <c r="H204" s="16" t="str">
        <f aca="false">IF(F204="","",F204-N(G204))</f>
        <v/>
      </c>
      <c r="I204" s="14"/>
      <c r="J204" s="15"/>
      <c r="K204" s="15"/>
      <c r="L204" s="14"/>
      <c r="M204" s="17" t="str">
        <f aca="false">IF(OR(F204="",N(E204)=0),"",F204/E204)</f>
        <v/>
      </c>
      <c r="N204" s="17" t="str">
        <f aca="false">IF(OR(F204="",N(F204)=0),"",N(G204)/F204)</f>
        <v/>
      </c>
      <c r="O204" s="17" t="str">
        <f aca="false">IF(N(J204)=0,"",MAX(0,J204-N(K204))/J204)</f>
        <v/>
      </c>
      <c r="P204" s="14"/>
    </row>
    <row r="205" customFormat="false" ht="15" hidden="false" customHeight="false" outlineLevel="0" collapsed="false">
      <c r="A205" s="13"/>
      <c r="B205" s="14"/>
      <c r="C205" s="14"/>
      <c r="D205" s="14"/>
      <c r="E205" s="15"/>
      <c r="F205" s="15"/>
      <c r="G205" s="15"/>
      <c r="H205" s="16" t="str">
        <f aca="false">IF(F205="","",F205-N(G205))</f>
        <v/>
      </c>
      <c r="I205" s="14"/>
      <c r="J205" s="15"/>
      <c r="K205" s="15"/>
      <c r="L205" s="14"/>
      <c r="M205" s="17" t="str">
        <f aca="false">IF(OR(F205="",N(E205)=0),"",F205/E205)</f>
        <v/>
      </c>
      <c r="N205" s="17" t="str">
        <f aca="false">IF(OR(F205="",N(F205)=0),"",N(G205)/F205)</f>
        <v/>
      </c>
      <c r="O205" s="17" t="str">
        <f aca="false">IF(N(J205)=0,"",MAX(0,J205-N(K205))/J205)</f>
        <v/>
      </c>
      <c r="P205" s="14"/>
    </row>
    <row r="206" customFormat="false" ht="15" hidden="false" customHeight="false" outlineLevel="0" collapsed="false">
      <c r="A206" s="13"/>
      <c r="B206" s="14"/>
      <c r="C206" s="14"/>
      <c r="D206" s="14"/>
      <c r="E206" s="15"/>
      <c r="F206" s="15"/>
      <c r="G206" s="15"/>
      <c r="H206" s="16" t="str">
        <f aca="false">IF(F206="","",F206-N(G206))</f>
        <v/>
      </c>
      <c r="I206" s="14"/>
      <c r="J206" s="15"/>
      <c r="K206" s="15"/>
      <c r="L206" s="14"/>
      <c r="M206" s="17" t="str">
        <f aca="false">IF(OR(F206="",N(E206)=0),"",F206/E206)</f>
        <v/>
      </c>
      <c r="N206" s="17" t="str">
        <f aca="false">IF(OR(F206="",N(F206)=0),"",N(G206)/F206)</f>
        <v/>
      </c>
      <c r="O206" s="17" t="str">
        <f aca="false">IF(N(J206)=0,"",MAX(0,J206-N(K206))/J206)</f>
        <v/>
      </c>
      <c r="P206" s="14"/>
    </row>
    <row r="207" customFormat="false" ht="15" hidden="false" customHeight="false" outlineLevel="0" collapsed="false">
      <c r="A207" s="13"/>
      <c r="B207" s="14"/>
      <c r="C207" s="14"/>
      <c r="D207" s="14"/>
      <c r="E207" s="15"/>
      <c r="F207" s="15"/>
      <c r="G207" s="15"/>
      <c r="H207" s="16" t="str">
        <f aca="false">IF(F207="","",F207-N(G207))</f>
        <v/>
      </c>
      <c r="I207" s="14"/>
      <c r="J207" s="15"/>
      <c r="K207" s="15"/>
      <c r="L207" s="14"/>
      <c r="M207" s="17" t="str">
        <f aca="false">IF(OR(F207="",N(E207)=0),"",F207/E207)</f>
        <v/>
      </c>
      <c r="N207" s="17" t="str">
        <f aca="false">IF(OR(F207="",N(F207)=0),"",N(G207)/F207)</f>
        <v/>
      </c>
      <c r="O207" s="17" t="str">
        <f aca="false">IF(N(J207)=0,"",MAX(0,J207-N(K207))/J207)</f>
        <v/>
      </c>
      <c r="P207" s="14"/>
    </row>
    <row r="208" customFormat="false" ht="15" hidden="false" customHeight="false" outlineLevel="0" collapsed="false">
      <c r="A208" s="13"/>
      <c r="B208" s="14"/>
      <c r="C208" s="14"/>
      <c r="D208" s="14"/>
      <c r="E208" s="15"/>
      <c r="F208" s="15"/>
      <c r="G208" s="15"/>
      <c r="H208" s="16" t="str">
        <f aca="false">IF(F208="","",F208-N(G208))</f>
        <v/>
      </c>
      <c r="I208" s="14"/>
      <c r="J208" s="15"/>
      <c r="K208" s="15"/>
      <c r="L208" s="14"/>
      <c r="M208" s="17" t="str">
        <f aca="false">IF(OR(F208="",N(E208)=0),"",F208/E208)</f>
        <v/>
      </c>
      <c r="N208" s="17" t="str">
        <f aca="false">IF(OR(F208="",N(F208)=0),"",N(G208)/F208)</f>
        <v/>
      </c>
      <c r="O208" s="17" t="str">
        <f aca="false">IF(N(J208)=0,"",MAX(0,J208-N(K208))/J208)</f>
        <v/>
      </c>
      <c r="P208" s="14"/>
    </row>
    <row r="209" customFormat="false" ht="15" hidden="false" customHeight="false" outlineLevel="0" collapsed="false">
      <c r="A209" s="13"/>
      <c r="B209" s="14"/>
      <c r="C209" s="14"/>
      <c r="D209" s="14"/>
      <c r="E209" s="15"/>
      <c r="F209" s="15"/>
      <c r="G209" s="15"/>
      <c r="H209" s="16" t="str">
        <f aca="false">IF(F209="","",F209-N(G209))</f>
        <v/>
      </c>
      <c r="I209" s="14"/>
      <c r="J209" s="15"/>
      <c r="K209" s="15"/>
      <c r="L209" s="14"/>
      <c r="M209" s="17" t="str">
        <f aca="false">IF(OR(F209="",N(E209)=0),"",F209/E209)</f>
        <v/>
      </c>
      <c r="N209" s="17" t="str">
        <f aca="false">IF(OR(F209="",N(F209)=0),"",N(G209)/F209)</f>
        <v/>
      </c>
      <c r="O209" s="17" t="str">
        <f aca="false">IF(N(J209)=0,"",MAX(0,J209-N(K209))/J209)</f>
        <v/>
      </c>
      <c r="P209" s="14"/>
    </row>
    <row r="210" customFormat="false" ht="15" hidden="false" customHeight="false" outlineLevel="0" collapsed="false">
      <c r="A210" s="13"/>
      <c r="B210" s="14"/>
      <c r="C210" s="14"/>
      <c r="D210" s="14"/>
      <c r="E210" s="15"/>
      <c r="F210" s="15"/>
      <c r="G210" s="15"/>
      <c r="H210" s="16" t="str">
        <f aca="false">IF(F210="","",F210-N(G210))</f>
        <v/>
      </c>
      <c r="I210" s="14"/>
      <c r="J210" s="15"/>
      <c r="K210" s="15"/>
      <c r="L210" s="14"/>
      <c r="M210" s="17" t="str">
        <f aca="false">IF(OR(F210="",N(E210)=0),"",F210/E210)</f>
        <v/>
      </c>
      <c r="N210" s="17" t="str">
        <f aca="false">IF(OR(F210="",N(F210)=0),"",N(G210)/F210)</f>
        <v/>
      </c>
      <c r="O210" s="17" t="str">
        <f aca="false">IF(N(J210)=0,"",MAX(0,J210-N(K210))/J210)</f>
        <v/>
      </c>
      <c r="P210" s="14"/>
    </row>
    <row r="211" customFormat="false" ht="15" hidden="false" customHeight="false" outlineLevel="0" collapsed="false">
      <c r="A211" s="13"/>
      <c r="B211" s="14"/>
      <c r="C211" s="14"/>
      <c r="D211" s="14"/>
      <c r="E211" s="15"/>
      <c r="F211" s="15"/>
      <c r="G211" s="15"/>
      <c r="H211" s="16" t="str">
        <f aca="false">IF(F211="","",F211-N(G211))</f>
        <v/>
      </c>
      <c r="I211" s="14"/>
      <c r="J211" s="15"/>
      <c r="K211" s="15"/>
      <c r="L211" s="14"/>
      <c r="M211" s="17" t="str">
        <f aca="false">IF(OR(F211="",N(E211)=0),"",F211/E211)</f>
        <v/>
      </c>
      <c r="N211" s="17" t="str">
        <f aca="false">IF(OR(F211="",N(F211)=0),"",N(G211)/F211)</f>
        <v/>
      </c>
      <c r="O211" s="17" t="str">
        <f aca="false">IF(N(J211)=0,"",MAX(0,J211-N(K211))/J211)</f>
        <v/>
      </c>
      <c r="P211" s="14"/>
    </row>
    <row r="212" customFormat="false" ht="15" hidden="false" customHeight="false" outlineLevel="0" collapsed="false">
      <c r="A212" s="13"/>
      <c r="B212" s="14"/>
      <c r="C212" s="14"/>
      <c r="D212" s="14"/>
      <c r="E212" s="15"/>
      <c r="F212" s="15"/>
      <c r="G212" s="15"/>
      <c r="H212" s="16" t="str">
        <f aca="false">IF(F212="","",F212-N(G212))</f>
        <v/>
      </c>
      <c r="I212" s="14"/>
      <c r="J212" s="15"/>
      <c r="K212" s="15"/>
      <c r="L212" s="14"/>
      <c r="M212" s="17" t="str">
        <f aca="false">IF(OR(F212="",N(E212)=0),"",F212/E212)</f>
        <v/>
      </c>
      <c r="N212" s="17" t="str">
        <f aca="false">IF(OR(F212="",N(F212)=0),"",N(G212)/F212)</f>
        <v/>
      </c>
      <c r="O212" s="17" t="str">
        <f aca="false">IF(N(J212)=0,"",MAX(0,J212-N(K212))/J212)</f>
        <v/>
      </c>
      <c r="P212" s="14"/>
    </row>
    <row r="213" customFormat="false" ht="15" hidden="false" customHeight="false" outlineLevel="0" collapsed="false">
      <c r="A213" s="13"/>
      <c r="B213" s="14"/>
      <c r="C213" s="14"/>
      <c r="D213" s="14"/>
      <c r="E213" s="15"/>
      <c r="F213" s="15"/>
      <c r="G213" s="15"/>
      <c r="H213" s="16" t="str">
        <f aca="false">IF(F213="","",F213-N(G213))</f>
        <v/>
      </c>
      <c r="I213" s="14"/>
      <c r="J213" s="15"/>
      <c r="K213" s="15"/>
      <c r="L213" s="14"/>
      <c r="M213" s="17" t="str">
        <f aca="false">IF(OR(F213="",N(E213)=0),"",F213/E213)</f>
        <v/>
      </c>
      <c r="N213" s="17" t="str">
        <f aca="false">IF(OR(F213="",N(F213)=0),"",N(G213)/F213)</f>
        <v/>
      </c>
      <c r="O213" s="17" t="str">
        <f aca="false">IF(N(J213)=0,"",MAX(0,J213-N(K213))/J213)</f>
        <v/>
      </c>
      <c r="P213" s="14"/>
    </row>
    <row r="214" customFormat="false" ht="15" hidden="false" customHeight="false" outlineLevel="0" collapsed="false">
      <c r="A214" s="13"/>
      <c r="B214" s="14"/>
      <c r="C214" s="14"/>
      <c r="D214" s="14"/>
      <c r="E214" s="15"/>
      <c r="F214" s="15"/>
      <c r="G214" s="15"/>
      <c r="H214" s="16" t="str">
        <f aca="false">IF(F214="","",F214-N(G214))</f>
        <v/>
      </c>
      <c r="I214" s="14"/>
      <c r="J214" s="15"/>
      <c r="K214" s="15"/>
      <c r="L214" s="14"/>
      <c r="M214" s="17" t="str">
        <f aca="false">IF(OR(F214="",N(E214)=0),"",F214/E214)</f>
        <v/>
      </c>
      <c r="N214" s="17" t="str">
        <f aca="false">IF(OR(F214="",N(F214)=0),"",N(G214)/F214)</f>
        <v/>
      </c>
      <c r="O214" s="17" t="str">
        <f aca="false">IF(N(J214)=0,"",MAX(0,J214-N(K214))/J214)</f>
        <v/>
      </c>
      <c r="P214" s="14"/>
    </row>
    <row r="215" customFormat="false" ht="15" hidden="false" customHeight="false" outlineLevel="0" collapsed="false">
      <c r="A215" s="13"/>
      <c r="B215" s="14"/>
      <c r="C215" s="14"/>
      <c r="D215" s="14"/>
      <c r="E215" s="15"/>
      <c r="F215" s="15"/>
      <c r="G215" s="15"/>
      <c r="H215" s="16" t="str">
        <f aca="false">IF(F215="","",F215-N(G215))</f>
        <v/>
      </c>
      <c r="I215" s="14"/>
      <c r="J215" s="15"/>
      <c r="K215" s="15"/>
      <c r="L215" s="14"/>
      <c r="M215" s="17" t="str">
        <f aca="false">IF(OR(F215="",N(E215)=0),"",F215/E215)</f>
        <v/>
      </c>
      <c r="N215" s="17" t="str">
        <f aca="false">IF(OR(F215="",N(F215)=0),"",N(G215)/F215)</f>
        <v/>
      </c>
      <c r="O215" s="17" t="str">
        <f aca="false">IF(N(J215)=0,"",MAX(0,J215-N(K215))/J215)</f>
        <v/>
      </c>
      <c r="P215" s="14"/>
    </row>
    <row r="216" customFormat="false" ht="15" hidden="false" customHeight="false" outlineLevel="0" collapsed="false">
      <c r="A216" s="13"/>
      <c r="B216" s="14"/>
      <c r="C216" s="14"/>
      <c r="D216" s="14"/>
      <c r="E216" s="15"/>
      <c r="F216" s="15"/>
      <c r="G216" s="15"/>
      <c r="H216" s="16" t="str">
        <f aca="false">IF(F216="","",F216-N(G216))</f>
        <v/>
      </c>
      <c r="I216" s="14"/>
      <c r="J216" s="15"/>
      <c r="K216" s="15"/>
      <c r="L216" s="14"/>
      <c r="M216" s="17" t="str">
        <f aca="false">IF(OR(F216="",N(E216)=0),"",F216/E216)</f>
        <v/>
      </c>
      <c r="N216" s="17" t="str">
        <f aca="false">IF(OR(F216="",N(F216)=0),"",N(G216)/F216)</f>
        <v/>
      </c>
      <c r="O216" s="17" t="str">
        <f aca="false">IF(N(J216)=0,"",MAX(0,J216-N(K216))/J216)</f>
        <v/>
      </c>
      <c r="P216" s="14"/>
    </row>
    <row r="217" customFormat="false" ht="15" hidden="false" customHeight="false" outlineLevel="0" collapsed="false">
      <c r="A217" s="13"/>
      <c r="B217" s="14"/>
      <c r="C217" s="14"/>
      <c r="D217" s="14"/>
      <c r="E217" s="15"/>
      <c r="F217" s="15"/>
      <c r="G217" s="15"/>
      <c r="H217" s="16" t="str">
        <f aca="false">IF(F217="","",F217-N(G217))</f>
        <v/>
      </c>
      <c r="I217" s="14"/>
      <c r="J217" s="15"/>
      <c r="K217" s="15"/>
      <c r="L217" s="14"/>
      <c r="M217" s="17" t="str">
        <f aca="false">IF(OR(F217="",N(E217)=0),"",F217/E217)</f>
        <v/>
      </c>
      <c r="N217" s="17" t="str">
        <f aca="false">IF(OR(F217="",N(F217)=0),"",N(G217)/F217)</f>
        <v/>
      </c>
      <c r="O217" s="17" t="str">
        <f aca="false">IF(N(J217)=0,"",MAX(0,J217-N(K217))/J217)</f>
        <v/>
      </c>
      <c r="P217" s="14"/>
    </row>
    <row r="218" customFormat="false" ht="15" hidden="false" customHeight="false" outlineLevel="0" collapsed="false">
      <c r="A218" s="13"/>
      <c r="B218" s="14"/>
      <c r="C218" s="14"/>
      <c r="D218" s="14"/>
      <c r="E218" s="15"/>
      <c r="F218" s="15"/>
      <c r="G218" s="15"/>
      <c r="H218" s="16" t="str">
        <f aca="false">IF(F218="","",F218-N(G218))</f>
        <v/>
      </c>
      <c r="I218" s="14"/>
      <c r="J218" s="15"/>
      <c r="K218" s="15"/>
      <c r="L218" s="14"/>
      <c r="M218" s="17" t="str">
        <f aca="false">IF(OR(F218="",N(E218)=0),"",F218/E218)</f>
        <v/>
      </c>
      <c r="N218" s="17" t="str">
        <f aca="false">IF(OR(F218="",N(F218)=0),"",N(G218)/F218)</f>
        <v/>
      </c>
      <c r="O218" s="17" t="str">
        <f aca="false">IF(N(J218)=0,"",MAX(0,J218-N(K218))/J218)</f>
        <v/>
      </c>
      <c r="P218" s="14"/>
    </row>
    <row r="219" customFormat="false" ht="15" hidden="false" customHeight="false" outlineLevel="0" collapsed="false">
      <c r="A219" s="13"/>
      <c r="B219" s="14"/>
      <c r="C219" s="14"/>
      <c r="D219" s="14"/>
      <c r="E219" s="15"/>
      <c r="F219" s="15"/>
      <c r="G219" s="15"/>
      <c r="H219" s="16" t="str">
        <f aca="false">IF(F219="","",F219-N(G219))</f>
        <v/>
      </c>
      <c r="I219" s="14"/>
      <c r="J219" s="15"/>
      <c r="K219" s="15"/>
      <c r="L219" s="14"/>
      <c r="M219" s="17" t="str">
        <f aca="false">IF(OR(F219="",N(E219)=0),"",F219/E219)</f>
        <v/>
      </c>
      <c r="N219" s="17" t="str">
        <f aca="false">IF(OR(F219="",N(F219)=0),"",N(G219)/F219)</f>
        <v/>
      </c>
      <c r="O219" s="17" t="str">
        <f aca="false">IF(N(J219)=0,"",MAX(0,J219-N(K219))/J219)</f>
        <v/>
      </c>
      <c r="P219" s="14"/>
    </row>
    <row r="220" customFormat="false" ht="15" hidden="false" customHeight="false" outlineLevel="0" collapsed="false">
      <c r="A220" s="13"/>
      <c r="B220" s="14"/>
      <c r="C220" s="14"/>
      <c r="D220" s="14"/>
      <c r="E220" s="15"/>
      <c r="F220" s="15"/>
      <c r="G220" s="15"/>
      <c r="H220" s="16" t="str">
        <f aca="false">IF(F220="","",F220-N(G220))</f>
        <v/>
      </c>
      <c r="I220" s="14"/>
      <c r="J220" s="15"/>
      <c r="K220" s="15"/>
      <c r="L220" s="14"/>
      <c r="M220" s="17" t="str">
        <f aca="false">IF(OR(F220="",N(E220)=0),"",F220/E220)</f>
        <v/>
      </c>
      <c r="N220" s="17" t="str">
        <f aca="false">IF(OR(F220="",N(F220)=0),"",N(G220)/F220)</f>
        <v/>
      </c>
      <c r="O220" s="17" t="str">
        <f aca="false">IF(N(J220)=0,"",MAX(0,J220-N(K220))/J220)</f>
        <v/>
      </c>
      <c r="P220" s="14"/>
    </row>
    <row r="221" customFormat="false" ht="15" hidden="false" customHeight="false" outlineLevel="0" collapsed="false">
      <c r="A221" s="13"/>
      <c r="B221" s="14"/>
      <c r="C221" s="14"/>
      <c r="D221" s="14"/>
      <c r="E221" s="15"/>
      <c r="F221" s="15"/>
      <c r="G221" s="15"/>
      <c r="H221" s="16" t="str">
        <f aca="false">IF(F221="","",F221-N(G221))</f>
        <v/>
      </c>
      <c r="I221" s="14"/>
      <c r="J221" s="15"/>
      <c r="K221" s="15"/>
      <c r="L221" s="14"/>
      <c r="M221" s="17" t="str">
        <f aca="false">IF(OR(F221="",N(E221)=0),"",F221/E221)</f>
        <v/>
      </c>
      <c r="N221" s="17" t="str">
        <f aca="false">IF(OR(F221="",N(F221)=0),"",N(G221)/F221)</f>
        <v/>
      </c>
      <c r="O221" s="17" t="str">
        <f aca="false">IF(N(J221)=0,"",MAX(0,J221-N(K221))/J221)</f>
        <v/>
      </c>
      <c r="P221" s="14"/>
    </row>
    <row r="222" customFormat="false" ht="15" hidden="false" customHeight="false" outlineLevel="0" collapsed="false">
      <c r="A222" s="13"/>
      <c r="B222" s="14"/>
      <c r="C222" s="14"/>
      <c r="D222" s="14"/>
      <c r="E222" s="15"/>
      <c r="F222" s="15"/>
      <c r="G222" s="15"/>
      <c r="H222" s="16" t="str">
        <f aca="false">IF(F222="","",F222-N(G222))</f>
        <v/>
      </c>
      <c r="I222" s="14"/>
      <c r="J222" s="15"/>
      <c r="K222" s="15"/>
      <c r="L222" s="14"/>
      <c r="M222" s="17" t="str">
        <f aca="false">IF(OR(F222="",N(E222)=0),"",F222/E222)</f>
        <v/>
      </c>
      <c r="N222" s="17" t="str">
        <f aca="false">IF(OR(F222="",N(F222)=0),"",N(G222)/F222)</f>
        <v/>
      </c>
      <c r="O222" s="17" t="str">
        <f aca="false">IF(N(J222)=0,"",MAX(0,J222-N(K222))/J222)</f>
        <v/>
      </c>
      <c r="P222" s="14"/>
    </row>
    <row r="223" customFormat="false" ht="15" hidden="false" customHeight="false" outlineLevel="0" collapsed="false">
      <c r="A223" s="13"/>
      <c r="B223" s="14"/>
      <c r="C223" s="14"/>
      <c r="D223" s="14"/>
      <c r="E223" s="15"/>
      <c r="F223" s="15"/>
      <c r="G223" s="15"/>
      <c r="H223" s="16" t="str">
        <f aca="false">IF(F223="","",F223-N(G223))</f>
        <v/>
      </c>
      <c r="I223" s="14"/>
      <c r="J223" s="15"/>
      <c r="K223" s="15"/>
      <c r="L223" s="14"/>
      <c r="M223" s="17" t="str">
        <f aca="false">IF(OR(F223="",N(E223)=0),"",F223/E223)</f>
        <v/>
      </c>
      <c r="N223" s="17" t="str">
        <f aca="false">IF(OR(F223="",N(F223)=0),"",N(G223)/F223)</f>
        <v/>
      </c>
      <c r="O223" s="17" t="str">
        <f aca="false">IF(N(J223)=0,"",MAX(0,J223-N(K223))/J223)</f>
        <v/>
      </c>
      <c r="P223" s="14"/>
    </row>
    <row r="224" customFormat="false" ht="15" hidden="false" customHeight="false" outlineLevel="0" collapsed="false">
      <c r="A224" s="13"/>
      <c r="B224" s="14"/>
      <c r="C224" s="14"/>
      <c r="D224" s="14"/>
      <c r="E224" s="15"/>
      <c r="F224" s="15"/>
      <c r="G224" s="15"/>
      <c r="H224" s="16" t="str">
        <f aca="false">IF(F224="","",F224-N(G224))</f>
        <v/>
      </c>
      <c r="I224" s="14"/>
      <c r="J224" s="15"/>
      <c r="K224" s="15"/>
      <c r="L224" s="14"/>
      <c r="M224" s="17" t="str">
        <f aca="false">IF(OR(F224="",N(E224)=0),"",F224/E224)</f>
        <v/>
      </c>
      <c r="N224" s="17" t="str">
        <f aca="false">IF(OR(F224="",N(F224)=0),"",N(G224)/F224)</f>
        <v/>
      </c>
      <c r="O224" s="17" t="str">
        <f aca="false">IF(N(J224)=0,"",MAX(0,J224-N(K224))/J224)</f>
        <v/>
      </c>
      <c r="P224" s="14"/>
    </row>
    <row r="225" customFormat="false" ht="15" hidden="false" customHeight="false" outlineLevel="0" collapsed="false">
      <c r="A225" s="13"/>
      <c r="B225" s="14"/>
      <c r="C225" s="14"/>
      <c r="D225" s="14"/>
      <c r="E225" s="15"/>
      <c r="F225" s="15"/>
      <c r="G225" s="15"/>
      <c r="H225" s="16" t="str">
        <f aca="false">IF(F225="","",F225-N(G225))</f>
        <v/>
      </c>
      <c r="I225" s="14"/>
      <c r="J225" s="15"/>
      <c r="K225" s="15"/>
      <c r="L225" s="14"/>
      <c r="M225" s="17" t="str">
        <f aca="false">IF(OR(F225="",N(E225)=0),"",F225/E225)</f>
        <v/>
      </c>
      <c r="N225" s="17" t="str">
        <f aca="false">IF(OR(F225="",N(F225)=0),"",N(G225)/F225)</f>
        <v/>
      </c>
      <c r="O225" s="17" t="str">
        <f aca="false">IF(N(J225)=0,"",MAX(0,J225-N(K225))/J225)</f>
        <v/>
      </c>
      <c r="P225" s="14"/>
    </row>
    <row r="226" customFormat="false" ht="15" hidden="false" customHeight="false" outlineLevel="0" collapsed="false">
      <c r="A226" s="13"/>
      <c r="B226" s="14"/>
      <c r="C226" s="14"/>
      <c r="D226" s="14"/>
      <c r="E226" s="15"/>
      <c r="F226" s="15"/>
      <c r="G226" s="15"/>
      <c r="H226" s="16" t="str">
        <f aca="false">IF(F226="","",F226-N(G226))</f>
        <v/>
      </c>
      <c r="I226" s="14"/>
      <c r="J226" s="15"/>
      <c r="K226" s="15"/>
      <c r="L226" s="14"/>
      <c r="M226" s="17" t="str">
        <f aca="false">IF(OR(F226="",N(E226)=0),"",F226/E226)</f>
        <v/>
      </c>
      <c r="N226" s="17" t="str">
        <f aca="false">IF(OR(F226="",N(F226)=0),"",N(G226)/F226)</f>
        <v/>
      </c>
      <c r="O226" s="17" t="str">
        <f aca="false">IF(N(J226)=0,"",MAX(0,J226-N(K226))/J226)</f>
        <v/>
      </c>
      <c r="P226" s="14"/>
    </row>
    <row r="227" customFormat="false" ht="15" hidden="false" customHeight="false" outlineLevel="0" collapsed="false">
      <c r="A227" s="13"/>
      <c r="B227" s="14"/>
      <c r="C227" s="14"/>
      <c r="D227" s="14"/>
      <c r="E227" s="15"/>
      <c r="F227" s="15"/>
      <c r="G227" s="15"/>
      <c r="H227" s="16" t="str">
        <f aca="false">IF(F227="","",F227-N(G227))</f>
        <v/>
      </c>
      <c r="I227" s="14"/>
      <c r="J227" s="15"/>
      <c r="K227" s="15"/>
      <c r="L227" s="14"/>
      <c r="M227" s="17" t="str">
        <f aca="false">IF(OR(F227="",N(E227)=0),"",F227/E227)</f>
        <v/>
      </c>
      <c r="N227" s="17" t="str">
        <f aca="false">IF(OR(F227="",N(F227)=0),"",N(G227)/F227)</f>
        <v/>
      </c>
      <c r="O227" s="17" t="str">
        <f aca="false">IF(N(J227)=0,"",MAX(0,J227-N(K227))/J227)</f>
        <v/>
      </c>
      <c r="P227" s="14"/>
    </row>
    <row r="228" customFormat="false" ht="15" hidden="false" customHeight="false" outlineLevel="0" collapsed="false">
      <c r="A228" s="13"/>
      <c r="B228" s="14"/>
      <c r="C228" s="14"/>
      <c r="D228" s="14"/>
      <c r="E228" s="15"/>
      <c r="F228" s="15"/>
      <c r="G228" s="15"/>
      <c r="H228" s="16" t="str">
        <f aca="false">IF(F228="","",F228-N(G228))</f>
        <v/>
      </c>
      <c r="I228" s="14"/>
      <c r="J228" s="15"/>
      <c r="K228" s="15"/>
      <c r="L228" s="14"/>
      <c r="M228" s="17" t="str">
        <f aca="false">IF(OR(F228="",N(E228)=0),"",F228/E228)</f>
        <v/>
      </c>
      <c r="N228" s="17" t="str">
        <f aca="false">IF(OR(F228="",N(F228)=0),"",N(G228)/F228)</f>
        <v/>
      </c>
      <c r="O228" s="17" t="str">
        <f aca="false">IF(N(J228)=0,"",MAX(0,J228-N(K228))/J228)</f>
        <v/>
      </c>
      <c r="P228" s="14"/>
    </row>
    <row r="229" customFormat="false" ht="15" hidden="false" customHeight="false" outlineLevel="0" collapsed="false">
      <c r="A229" s="13"/>
      <c r="B229" s="14"/>
      <c r="C229" s="14"/>
      <c r="D229" s="14"/>
      <c r="E229" s="15"/>
      <c r="F229" s="15"/>
      <c r="G229" s="15"/>
      <c r="H229" s="16" t="str">
        <f aca="false">IF(F229="","",F229-N(G229))</f>
        <v/>
      </c>
      <c r="I229" s="14"/>
      <c r="J229" s="15"/>
      <c r="K229" s="15"/>
      <c r="L229" s="14"/>
      <c r="M229" s="17" t="str">
        <f aca="false">IF(OR(F229="",N(E229)=0),"",F229/E229)</f>
        <v/>
      </c>
      <c r="N229" s="17" t="str">
        <f aca="false">IF(OR(F229="",N(F229)=0),"",N(G229)/F229)</f>
        <v/>
      </c>
      <c r="O229" s="17" t="str">
        <f aca="false">IF(N(J229)=0,"",MAX(0,J229-N(K229))/J229)</f>
        <v/>
      </c>
      <c r="P229" s="14"/>
    </row>
    <row r="230" customFormat="false" ht="15" hidden="false" customHeight="false" outlineLevel="0" collapsed="false">
      <c r="A230" s="13"/>
      <c r="B230" s="14"/>
      <c r="C230" s="14"/>
      <c r="D230" s="14"/>
      <c r="E230" s="15"/>
      <c r="F230" s="15"/>
      <c r="G230" s="15"/>
      <c r="H230" s="16" t="str">
        <f aca="false">IF(F230="","",F230-N(G230))</f>
        <v/>
      </c>
      <c r="I230" s="14"/>
      <c r="J230" s="15"/>
      <c r="K230" s="15"/>
      <c r="L230" s="14"/>
      <c r="M230" s="17" t="str">
        <f aca="false">IF(OR(F230="",N(E230)=0),"",F230/E230)</f>
        <v/>
      </c>
      <c r="N230" s="17" t="str">
        <f aca="false">IF(OR(F230="",N(F230)=0),"",N(G230)/F230)</f>
        <v/>
      </c>
      <c r="O230" s="17" t="str">
        <f aca="false">IF(N(J230)=0,"",MAX(0,J230-N(K230))/J230)</f>
        <v/>
      </c>
      <c r="P230" s="14"/>
    </row>
    <row r="231" customFormat="false" ht="15" hidden="false" customHeight="false" outlineLevel="0" collapsed="false">
      <c r="A231" s="13"/>
      <c r="B231" s="14"/>
      <c r="C231" s="14"/>
      <c r="D231" s="14"/>
      <c r="E231" s="15"/>
      <c r="F231" s="15"/>
      <c r="G231" s="15"/>
      <c r="H231" s="16" t="str">
        <f aca="false">IF(F231="","",F231-N(G231))</f>
        <v/>
      </c>
      <c r="I231" s="14"/>
      <c r="J231" s="15"/>
      <c r="K231" s="15"/>
      <c r="L231" s="14"/>
      <c r="M231" s="17" t="str">
        <f aca="false">IF(OR(F231="",N(E231)=0),"",F231/E231)</f>
        <v/>
      </c>
      <c r="N231" s="17" t="str">
        <f aca="false">IF(OR(F231="",N(F231)=0),"",N(G231)/F231)</f>
        <v/>
      </c>
      <c r="O231" s="17" t="str">
        <f aca="false">IF(N(J231)=0,"",MAX(0,J231-N(K231))/J231)</f>
        <v/>
      </c>
      <c r="P231" s="14"/>
    </row>
    <row r="232" customFormat="false" ht="15" hidden="false" customHeight="false" outlineLevel="0" collapsed="false">
      <c r="A232" s="13"/>
      <c r="B232" s="14"/>
      <c r="C232" s="14"/>
      <c r="D232" s="14"/>
      <c r="E232" s="15"/>
      <c r="F232" s="15"/>
      <c r="G232" s="15"/>
      <c r="H232" s="16" t="str">
        <f aca="false">IF(F232="","",F232-N(G232))</f>
        <v/>
      </c>
      <c r="I232" s="14"/>
      <c r="J232" s="15"/>
      <c r="K232" s="15"/>
      <c r="L232" s="14"/>
      <c r="M232" s="17" t="str">
        <f aca="false">IF(OR(F232="",N(E232)=0),"",F232/E232)</f>
        <v/>
      </c>
      <c r="N232" s="17" t="str">
        <f aca="false">IF(OR(F232="",N(F232)=0),"",N(G232)/F232)</f>
        <v/>
      </c>
      <c r="O232" s="17" t="str">
        <f aca="false">IF(N(J232)=0,"",MAX(0,J232-N(K232))/J232)</f>
        <v/>
      </c>
      <c r="P232" s="14"/>
    </row>
    <row r="233" customFormat="false" ht="15" hidden="false" customHeight="false" outlineLevel="0" collapsed="false">
      <c r="A233" s="13"/>
      <c r="B233" s="14"/>
      <c r="C233" s="14"/>
      <c r="D233" s="14"/>
      <c r="E233" s="15"/>
      <c r="F233" s="15"/>
      <c r="G233" s="15"/>
      <c r="H233" s="16" t="str">
        <f aca="false">IF(F233="","",F233-N(G233))</f>
        <v/>
      </c>
      <c r="I233" s="14"/>
      <c r="J233" s="15"/>
      <c r="K233" s="15"/>
      <c r="L233" s="14"/>
      <c r="M233" s="17" t="str">
        <f aca="false">IF(OR(F233="",N(E233)=0),"",F233/E233)</f>
        <v/>
      </c>
      <c r="N233" s="17" t="str">
        <f aca="false">IF(OR(F233="",N(F233)=0),"",N(G233)/F233)</f>
        <v/>
      </c>
      <c r="O233" s="17" t="str">
        <f aca="false">IF(N(J233)=0,"",MAX(0,J233-N(K233))/J233)</f>
        <v/>
      </c>
      <c r="P233" s="14"/>
    </row>
    <row r="234" customFormat="false" ht="15" hidden="false" customHeight="false" outlineLevel="0" collapsed="false">
      <c r="A234" s="13"/>
      <c r="B234" s="14"/>
      <c r="C234" s="14"/>
      <c r="D234" s="14"/>
      <c r="E234" s="15"/>
      <c r="F234" s="15"/>
      <c r="G234" s="15"/>
      <c r="H234" s="16" t="str">
        <f aca="false">IF(F234="","",F234-N(G234))</f>
        <v/>
      </c>
      <c r="I234" s="14"/>
      <c r="J234" s="15"/>
      <c r="K234" s="15"/>
      <c r="L234" s="14"/>
      <c r="M234" s="17" t="str">
        <f aca="false">IF(OR(F234="",N(E234)=0),"",F234/E234)</f>
        <v/>
      </c>
      <c r="N234" s="17" t="str">
        <f aca="false">IF(OR(F234="",N(F234)=0),"",N(G234)/F234)</f>
        <v/>
      </c>
      <c r="O234" s="17" t="str">
        <f aca="false">IF(N(J234)=0,"",MAX(0,J234-N(K234))/J234)</f>
        <v/>
      </c>
      <c r="P234" s="14"/>
    </row>
    <row r="235" customFormat="false" ht="15" hidden="false" customHeight="false" outlineLevel="0" collapsed="false">
      <c r="A235" s="13"/>
      <c r="B235" s="14"/>
      <c r="C235" s="14"/>
      <c r="D235" s="14"/>
      <c r="E235" s="15"/>
      <c r="F235" s="15"/>
      <c r="G235" s="15"/>
      <c r="H235" s="16" t="str">
        <f aca="false">IF(F235="","",F235-N(G235))</f>
        <v/>
      </c>
      <c r="I235" s="14"/>
      <c r="J235" s="15"/>
      <c r="K235" s="15"/>
      <c r="L235" s="14"/>
      <c r="M235" s="17" t="str">
        <f aca="false">IF(OR(F235="",N(E235)=0),"",F235/E235)</f>
        <v/>
      </c>
      <c r="N235" s="17" t="str">
        <f aca="false">IF(OR(F235="",N(F235)=0),"",N(G235)/F235)</f>
        <v/>
      </c>
      <c r="O235" s="17" t="str">
        <f aca="false">IF(N(J235)=0,"",MAX(0,J235-N(K235))/J235)</f>
        <v/>
      </c>
      <c r="P235" s="14"/>
    </row>
    <row r="236" customFormat="false" ht="15" hidden="false" customHeight="false" outlineLevel="0" collapsed="false">
      <c r="A236" s="13"/>
      <c r="B236" s="14"/>
      <c r="C236" s="14"/>
      <c r="D236" s="14"/>
      <c r="E236" s="15"/>
      <c r="F236" s="15"/>
      <c r="G236" s="15"/>
      <c r="H236" s="16" t="str">
        <f aca="false">IF(F236="","",F236-N(G236))</f>
        <v/>
      </c>
      <c r="I236" s="14"/>
      <c r="J236" s="15"/>
      <c r="K236" s="15"/>
      <c r="L236" s="14"/>
      <c r="M236" s="17" t="str">
        <f aca="false">IF(OR(F236="",N(E236)=0),"",F236/E236)</f>
        <v/>
      </c>
      <c r="N236" s="17" t="str">
        <f aca="false">IF(OR(F236="",N(F236)=0),"",N(G236)/F236)</f>
        <v/>
      </c>
      <c r="O236" s="17" t="str">
        <f aca="false">IF(N(J236)=0,"",MAX(0,J236-N(K236))/J236)</f>
        <v/>
      </c>
      <c r="P236" s="14"/>
    </row>
    <row r="237" customFormat="false" ht="15" hidden="false" customHeight="false" outlineLevel="0" collapsed="false">
      <c r="A237" s="13"/>
      <c r="B237" s="14"/>
      <c r="C237" s="14"/>
      <c r="D237" s="14"/>
      <c r="E237" s="15"/>
      <c r="F237" s="15"/>
      <c r="G237" s="15"/>
      <c r="H237" s="16" t="str">
        <f aca="false">IF(F237="","",F237-N(G237))</f>
        <v/>
      </c>
      <c r="I237" s="14"/>
      <c r="J237" s="15"/>
      <c r="K237" s="15"/>
      <c r="L237" s="14"/>
      <c r="M237" s="17" t="str">
        <f aca="false">IF(OR(F237="",N(E237)=0),"",F237/E237)</f>
        <v/>
      </c>
      <c r="N237" s="17" t="str">
        <f aca="false">IF(OR(F237="",N(F237)=0),"",N(G237)/F237)</f>
        <v/>
      </c>
      <c r="O237" s="17" t="str">
        <f aca="false">IF(N(J237)=0,"",MAX(0,J237-N(K237))/J237)</f>
        <v/>
      </c>
      <c r="P237" s="14"/>
    </row>
    <row r="238" customFormat="false" ht="15" hidden="false" customHeight="false" outlineLevel="0" collapsed="false">
      <c r="A238" s="13"/>
      <c r="B238" s="14"/>
      <c r="C238" s="14"/>
      <c r="D238" s="14"/>
      <c r="E238" s="15"/>
      <c r="F238" s="15"/>
      <c r="G238" s="15"/>
      <c r="H238" s="16" t="str">
        <f aca="false">IF(F238="","",F238-N(G238))</f>
        <v/>
      </c>
      <c r="I238" s="14"/>
      <c r="J238" s="15"/>
      <c r="K238" s="15"/>
      <c r="L238" s="14"/>
      <c r="M238" s="17" t="str">
        <f aca="false">IF(OR(F238="",N(E238)=0),"",F238/E238)</f>
        <v/>
      </c>
      <c r="N238" s="17" t="str">
        <f aca="false">IF(OR(F238="",N(F238)=0),"",N(G238)/F238)</f>
        <v/>
      </c>
      <c r="O238" s="17" t="str">
        <f aca="false">IF(N(J238)=0,"",MAX(0,J238-N(K238))/J238)</f>
        <v/>
      </c>
      <c r="P238" s="14"/>
    </row>
    <row r="239" customFormat="false" ht="15" hidden="false" customHeight="false" outlineLevel="0" collapsed="false">
      <c r="A239" s="13"/>
      <c r="B239" s="14"/>
      <c r="C239" s="14"/>
      <c r="D239" s="14"/>
      <c r="E239" s="15"/>
      <c r="F239" s="15"/>
      <c r="G239" s="15"/>
      <c r="H239" s="16" t="str">
        <f aca="false">IF(F239="","",F239-N(G239))</f>
        <v/>
      </c>
      <c r="I239" s="14"/>
      <c r="J239" s="15"/>
      <c r="K239" s="15"/>
      <c r="L239" s="14"/>
      <c r="M239" s="17" t="str">
        <f aca="false">IF(OR(F239="",N(E239)=0),"",F239/E239)</f>
        <v/>
      </c>
      <c r="N239" s="17" t="str">
        <f aca="false">IF(OR(F239="",N(F239)=0),"",N(G239)/F239)</f>
        <v/>
      </c>
      <c r="O239" s="17" t="str">
        <f aca="false">IF(N(J239)=0,"",MAX(0,J239-N(K239))/J239)</f>
        <v/>
      </c>
      <c r="P239" s="14"/>
    </row>
    <row r="240" customFormat="false" ht="15" hidden="false" customHeight="false" outlineLevel="0" collapsed="false">
      <c r="A240" s="13"/>
      <c r="B240" s="14"/>
      <c r="C240" s="14"/>
      <c r="D240" s="14"/>
      <c r="E240" s="15"/>
      <c r="F240" s="15"/>
      <c r="G240" s="15"/>
      <c r="H240" s="16" t="str">
        <f aca="false">IF(F240="","",F240-N(G240))</f>
        <v/>
      </c>
      <c r="I240" s="14"/>
      <c r="J240" s="15"/>
      <c r="K240" s="15"/>
      <c r="L240" s="14"/>
      <c r="M240" s="17" t="str">
        <f aca="false">IF(OR(F240="",N(E240)=0),"",F240/E240)</f>
        <v/>
      </c>
      <c r="N240" s="17" t="str">
        <f aca="false">IF(OR(F240="",N(F240)=0),"",N(G240)/F240)</f>
        <v/>
      </c>
      <c r="O240" s="17" t="str">
        <f aca="false">IF(N(J240)=0,"",MAX(0,J240-N(K240))/J240)</f>
        <v/>
      </c>
      <c r="P240" s="14"/>
    </row>
    <row r="241" customFormat="false" ht="15" hidden="false" customHeight="false" outlineLevel="0" collapsed="false">
      <c r="A241" s="13"/>
      <c r="B241" s="14"/>
      <c r="C241" s="14"/>
      <c r="D241" s="14"/>
      <c r="E241" s="15"/>
      <c r="F241" s="15"/>
      <c r="G241" s="15"/>
      <c r="H241" s="16" t="str">
        <f aca="false">IF(F241="","",F241-N(G241))</f>
        <v/>
      </c>
      <c r="I241" s="14"/>
      <c r="J241" s="15"/>
      <c r="K241" s="15"/>
      <c r="L241" s="14"/>
      <c r="M241" s="17" t="str">
        <f aca="false">IF(OR(F241="",N(E241)=0),"",F241/E241)</f>
        <v/>
      </c>
      <c r="N241" s="17" t="str">
        <f aca="false">IF(OR(F241="",N(F241)=0),"",N(G241)/F241)</f>
        <v/>
      </c>
      <c r="O241" s="17" t="str">
        <f aca="false">IF(N(J241)=0,"",MAX(0,J241-N(K241))/J241)</f>
        <v/>
      </c>
      <c r="P241" s="14"/>
    </row>
    <row r="242" customFormat="false" ht="15" hidden="false" customHeight="false" outlineLevel="0" collapsed="false">
      <c r="A242" s="13"/>
      <c r="B242" s="14"/>
      <c r="C242" s="14"/>
      <c r="D242" s="14"/>
      <c r="E242" s="15"/>
      <c r="F242" s="15"/>
      <c r="G242" s="15"/>
      <c r="H242" s="16" t="str">
        <f aca="false">IF(F242="","",F242-N(G242))</f>
        <v/>
      </c>
      <c r="I242" s="14"/>
      <c r="J242" s="15"/>
      <c r="K242" s="15"/>
      <c r="L242" s="14"/>
      <c r="M242" s="17" t="str">
        <f aca="false">IF(OR(F242="",N(E242)=0),"",F242/E242)</f>
        <v/>
      </c>
      <c r="N242" s="17" t="str">
        <f aca="false">IF(OR(F242="",N(F242)=0),"",N(G242)/F242)</f>
        <v/>
      </c>
      <c r="O242" s="17" t="str">
        <f aca="false">IF(N(J242)=0,"",MAX(0,J242-N(K242))/J242)</f>
        <v/>
      </c>
      <c r="P242" s="14"/>
    </row>
    <row r="243" customFormat="false" ht="15" hidden="false" customHeight="false" outlineLevel="0" collapsed="false">
      <c r="A243" s="13"/>
      <c r="B243" s="14"/>
      <c r="C243" s="14"/>
      <c r="D243" s="14"/>
      <c r="E243" s="15"/>
      <c r="F243" s="15"/>
      <c r="G243" s="15"/>
      <c r="H243" s="16" t="str">
        <f aca="false">IF(F243="","",F243-N(G243))</f>
        <v/>
      </c>
      <c r="I243" s="14"/>
      <c r="J243" s="15"/>
      <c r="K243" s="15"/>
      <c r="L243" s="14"/>
      <c r="M243" s="17" t="str">
        <f aca="false">IF(OR(F243="",N(E243)=0),"",F243/E243)</f>
        <v/>
      </c>
      <c r="N243" s="17" t="str">
        <f aca="false">IF(OR(F243="",N(F243)=0),"",N(G243)/F243)</f>
        <v/>
      </c>
      <c r="O243" s="17" t="str">
        <f aca="false">IF(N(J243)=0,"",MAX(0,J243-N(K243))/J243)</f>
        <v/>
      </c>
      <c r="P243" s="14"/>
    </row>
    <row r="244" customFormat="false" ht="15" hidden="false" customHeight="false" outlineLevel="0" collapsed="false">
      <c r="A244" s="13"/>
      <c r="B244" s="14"/>
      <c r="C244" s="14"/>
      <c r="D244" s="14"/>
      <c r="E244" s="15"/>
      <c r="F244" s="15"/>
      <c r="G244" s="15"/>
      <c r="H244" s="16" t="str">
        <f aca="false">IF(F244="","",F244-N(G244))</f>
        <v/>
      </c>
      <c r="I244" s="14"/>
      <c r="J244" s="15"/>
      <c r="K244" s="15"/>
      <c r="L244" s="14"/>
      <c r="M244" s="17" t="str">
        <f aca="false">IF(OR(F244="",N(E244)=0),"",F244/E244)</f>
        <v/>
      </c>
      <c r="N244" s="17" t="str">
        <f aca="false">IF(OR(F244="",N(F244)=0),"",N(G244)/F244)</f>
        <v/>
      </c>
      <c r="O244" s="17" t="str">
        <f aca="false">IF(N(J244)=0,"",MAX(0,J244-N(K244))/J244)</f>
        <v/>
      </c>
      <c r="P244" s="14"/>
    </row>
    <row r="245" customFormat="false" ht="15" hidden="false" customHeight="false" outlineLevel="0" collapsed="false">
      <c r="A245" s="13"/>
      <c r="B245" s="14"/>
      <c r="C245" s="14"/>
      <c r="D245" s="14"/>
      <c r="E245" s="15"/>
      <c r="F245" s="15"/>
      <c r="G245" s="15"/>
      <c r="H245" s="16" t="str">
        <f aca="false">IF(F245="","",F245-N(G245))</f>
        <v/>
      </c>
      <c r="I245" s="14"/>
      <c r="J245" s="15"/>
      <c r="K245" s="15"/>
      <c r="L245" s="14"/>
      <c r="M245" s="17" t="str">
        <f aca="false">IF(OR(F245="",N(E245)=0),"",F245/E245)</f>
        <v/>
      </c>
      <c r="N245" s="17" t="str">
        <f aca="false">IF(OR(F245="",N(F245)=0),"",N(G245)/F245)</f>
        <v/>
      </c>
      <c r="O245" s="17" t="str">
        <f aca="false">IF(N(J245)=0,"",MAX(0,J245-N(K245))/J245)</f>
        <v/>
      </c>
      <c r="P245" s="14"/>
    </row>
    <row r="246" customFormat="false" ht="15" hidden="false" customHeight="false" outlineLevel="0" collapsed="false">
      <c r="A246" s="13"/>
      <c r="B246" s="14"/>
      <c r="C246" s="14"/>
      <c r="D246" s="14"/>
      <c r="E246" s="15"/>
      <c r="F246" s="15"/>
      <c r="G246" s="15"/>
      <c r="H246" s="16" t="str">
        <f aca="false">IF(F246="","",F246-N(G246))</f>
        <v/>
      </c>
      <c r="I246" s="14"/>
      <c r="J246" s="15"/>
      <c r="K246" s="15"/>
      <c r="L246" s="14"/>
      <c r="M246" s="17" t="str">
        <f aca="false">IF(OR(F246="",N(E246)=0),"",F246/E246)</f>
        <v/>
      </c>
      <c r="N246" s="17" t="str">
        <f aca="false">IF(OR(F246="",N(F246)=0),"",N(G246)/F246)</f>
        <v/>
      </c>
      <c r="O246" s="17" t="str">
        <f aca="false">IF(N(J246)=0,"",MAX(0,J246-N(K246))/J246)</f>
        <v/>
      </c>
      <c r="P246" s="14"/>
    </row>
    <row r="247" customFormat="false" ht="15" hidden="false" customHeight="false" outlineLevel="0" collapsed="false">
      <c r="A247" s="13"/>
      <c r="B247" s="14"/>
      <c r="C247" s="14"/>
      <c r="D247" s="14"/>
      <c r="E247" s="15"/>
      <c r="F247" s="15"/>
      <c r="G247" s="15"/>
      <c r="H247" s="16" t="str">
        <f aca="false">IF(F247="","",F247-N(G247))</f>
        <v/>
      </c>
      <c r="I247" s="14"/>
      <c r="J247" s="15"/>
      <c r="K247" s="15"/>
      <c r="L247" s="14"/>
      <c r="M247" s="17" t="str">
        <f aca="false">IF(OR(F247="",N(E247)=0),"",F247/E247)</f>
        <v/>
      </c>
      <c r="N247" s="17" t="str">
        <f aca="false">IF(OR(F247="",N(F247)=0),"",N(G247)/F247)</f>
        <v/>
      </c>
      <c r="O247" s="17" t="str">
        <f aca="false">IF(N(J247)=0,"",MAX(0,J247-N(K247))/J247)</f>
        <v/>
      </c>
      <c r="P247" s="14"/>
    </row>
    <row r="248" customFormat="false" ht="15" hidden="false" customHeight="false" outlineLevel="0" collapsed="false">
      <c r="A248" s="13"/>
      <c r="B248" s="14"/>
      <c r="C248" s="14"/>
      <c r="D248" s="14"/>
      <c r="E248" s="15"/>
      <c r="F248" s="15"/>
      <c r="G248" s="15"/>
      <c r="H248" s="16" t="str">
        <f aca="false">IF(F248="","",F248-N(G248))</f>
        <v/>
      </c>
      <c r="I248" s="14"/>
      <c r="J248" s="15"/>
      <c r="K248" s="15"/>
      <c r="L248" s="14"/>
      <c r="M248" s="17" t="str">
        <f aca="false">IF(OR(F248="",N(E248)=0),"",F248/E248)</f>
        <v/>
      </c>
      <c r="N248" s="17" t="str">
        <f aca="false">IF(OR(F248="",N(F248)=0),"",N(G248)/F248)</f>
        <v/>
      </c>
      <c r="O248" s="17" t="str">
        <f aca="false">IF(N(J248)=0,"",MAX(0,J248-N(K248))/J248)</f>
        <v/>
      </c>
      <c r="P248" s="14"/>
    </row>
    <row r="249" customFormat="false" ht="15" hidden="false" customHeight="false" outlineLevel="0" collapsed="false">
      <c r="A249" s="13"/>
      <c r="B249" s="14"/>
      <c r="C249" s="14"/>
      <c r="D249" s="14"/>
      <c r="E249" s="15"/>
      <c r="F249" s="15"/>
      <c r="G249" s="15"/>
      <c r="H249" s="16" t="str">
        <f aca="false">IF(F249="","",F249-N(G249))</f>
        <v/>
      </c>
      <c r="I249" s="14"/>
      <c r="J249" s="15"/>
      <c r="K249" s="15"/>
      <c r="L249" s="14"/>
      <c r="M249" s="17" t="str">
        <f aca="false">IF(OR(F249="",N(E249)=0),"",F249/E249)</f>
        <v/>
      </c>
      <c r="N249" s="17" t="str">
        <f aca="false">IF(OR(F249="",N(F249)=0),"",N(G249)/F249)</f>
        <v/>
      </c>
      <c r="O249" s="17" t="str">
        <f aca="false">IF(N(J249)=0,"",MAX(0,J249-N(K249))/J249)</f>
        <v/>
      </c>
      <c r="P249" s="14"/>
    </row>
    <row r="250" customFormat="false" ht="15" hidden="false" customHeight="false" outlineLevel="0" collapsed="false">
      <c r="A250" s="13"/>
      <c r="B250" s="14"/>
      <c r="C250" s="14"/>
      <c r="D250" s="14"/>
      <c r="E250" s="15"/>
      <c r="F250" s="15"/>
      <c r="G250" s="15"/>
      <c r="H250" s="16" t="str">
        <f aca="false">IF(F250="","",F250-N(G250))</f>
        <v/>
      </c>
      <c r="I250" s="14"/>
      <c r="J250" s="15"/>
      <c r="K250" s="15"/>
      <c r="L250" s="14"/>
      <c r="M250" s="17" t="str">
        <f aca="false">IF(OR(F250="",N(E250)=0),"",F250/E250)</f>
        <v/>
      </c>
      <c r="N250" s="17" t="str">
        <f aca="false">IF(OR(F250="",N(F250)=0),"",N(G250)/F250)</f>
        <v/>
      </c>
      <c r="O250" s="17" t="str">
        <f aca="false">IF(N(J250)=0,"",MAX(0,J250-N(K250))/J250)</f>
        <v/>
      </c>
      <c r="P250" s="14"/>
    </row>
    <row r="251" customFormat="false" ht="15" hidden="false" customHeight="false" outlineLevel="0" collapsed="false">
      <c r="A251" s="13"/>
      <c r="B251" s="14"/>
      <c r="C251" s="14"/>
      <c r="D251" s="14"/>
      <c r="E251" s="15"/>
      <c r="F251" s="15"/>
      <c r="G251" s="15"/>
      <c r="H251" s="16" t="str">
        <f aca="false">IF(F251="","",F251-N(G251))</f>
        <v/>
      </c>
      <c r="I251" s="14"/>
      <c r="J251" s="15"/>
      <c r="K251" s="15"/>
      <c r="L251" s="14"/>
      <c r="M251" s="17" t="str">
        <f aca="false">IF(OR(F251="",N(E251)=0),"",F251/E251)</f>
        <v/>
      </c>
      <c r="N251" s="17" t="str">
        <f aca="false">IF(OR(F251="",N(F251)=0),"",N(G251)/F251)</f>
        <v/>
      </c>
      <c r="O251" s="17" t="str">
        <f aca="false">IF(N(J251)=0,"",MAX(0,J251-N(K251))/J251)</f>
        <v/>
      </c>
      <c r="P251" s="14"/>
    </row>
    <row r="252" customFormat="false" ht="15" hidden="false" customHeight="false" outlineLevel="0" collapsed="false">
      <c r="A252" s="13"/>
      <c r="B252" s="14"/>
      <c r="C252" s="14"/>
      <c r="D252" s="14"/>
      <c r="E252" s="15"/>
      <c r="F252" s="15"/>
      <c r="G252" s="15"/>
      <c r="H252" s="16" t="str">
        <f aca="false">IF(F252="","",F252-N(G252))</f>
        <v/>
      </c>
      <c r="I252" s="14"/>
      <c r="J252" s="15"/>
      <c r="K252" s="15"/>
      <c r="L252" s="14"/>
      <c r="M252" s="17" t="str">
        <f aca="false">IF(OR(F252="",N(E252)=0),"",F252/E252)</f>
        <v/>
      </c>
      <c r="N252" s="17" t="str">
        <f aca="false">IF(OR(F252="",N(F252)=0),"",N(G252)/F252)</f>
        <v/>
      </c>
      <c r="O252" s="17" t="str">
        <f aca="false">IF(N(J252)=0,"",MAX(0,J252-N(K252))/J252)</f>
        <v/>
      </c>
      <c r="P252" s="14"/>
    </row>
    <row r="253" customFormat="false" ht="15" hidden="false" customHeight="false" outlineLevel="0" collapsed="false">
      <c r="A253" s="13"/>
      <c r="B253" s="14"/>
      <c r="C253" s="14"/>
      <c r="D253" s="14"/>
      <c r="E253" s="15"/>
      <c r="F253" s="15"/>
      <c r="G253" s="15"/>
      <c r="H253" s="16" t="str">
        <f aca="false">IF(F253="","",F253-N(G253))</f>
        <v/>
      </c>
      <c r="I253" s="14"/>
      <c r="J253" s="15"/>
      <c r="K253" s="15"/>
      <c r="L253" s="14"/>
      <c r="M253" s="17" t="str">
        <f aca="false">IF(OR(F253="",N(E253)=0),"",F253/E253)</f>
        <v/>
      </c>
      <c r="N253" s="17" t="str">
        <f aca="false">IF(OR(F253="",N(F253)=0),"",N(G253)/F253)</f>
        <v/>
      </c>
      <c r="O253" s="17" t="str">
        <f aca="false">IF(N(J253)=0,"",MAX(0,J253-N(K253))/J253)</f>
        <v/>
      </c>
      <c r="P253" s="14"/>
    </row>
    <row r="254" customFormat="false" ht="15" hidden="false" customHeight="false" outlineLevel="0" collapsed="false">
      <c r="A254" s="13"/>
      <c r="B254" s="14"/>
      <c r="C254" s="14"/>
      <c r="D254" s="14"/>
      <c r="E254" s="15"/>
      <c r="F254" s="15"/>
      <c r="G254" s="15"/>
      <c r="H254" s="16" t="str">
        <f aca="false">IF(F254="","",F254-N(G254))</f>
        <v/>
      </c>
      <c r="I254" s="14"/>
      <c r="J254" s="15"/>
      <c r="K254" s="15"/>
      <c r="L254" s="14"/>
      <c r="M254" s="17" t="str">
        <f aca="false">IF(OR(F254="",N(E254)=0),"",F254/E254)</f>
        <v/>
      </c>
      <c r="N254" s="17" t="str">
        <f aca="false">IF(OR(F254="",N(F254)=0),"",N(G254)/F254)</f>
        <v/>
      </c>
      <c r="O254" s="17" t="str">
        <f aca="false">IF(N(J254)=0,"",MAX(0,J254-N(K254))/J254)</f>
        <v/>
      </c>
      <c r="P254" s="14"/>
    </row>
    <row r="255" customFormat="false" ht="15" hidden="false" customHeight="false" outlineLevel="0" collapsed="false">
      <c r="A255" s="13"/>
      <c r="B255" s="14"/>
      <c r="C255" s="14"/>
      <c r="D255" s="14"/>
      <c r="E255" s="15"/>
      <c r="F255" s="15"/>
      <c r="G255" s="15"/>
      <c r="H255" s="16" t="str">
        <f aca="false">IF(F255="","",F255-N(G255))</f>
        <v/>
      </c>
      <c r="I255" s="14"/>
      <c r="J255" s="15"/>
      <c r="K255" s="15"/>
      <c r="L255" s="14"/>
      <c r="M255" s="17" t="str">
        <f aca="false">IF(OR(F255="",N(E255)=0),"",F255/E255)</f>
        <v/>
      </c>
      <c r="N255" s="17" t="str">
        <f aca="false">IF(OR(F255="",N(F255)=0),"",N(G255)/F255)</f>
        <v/>
      </c>
      <c r="O255" s="17" t="str">
        <f aca="false">IF(N(J255)=0,"",MAX(0,J255-N(K255))/J255)</f>
        <v/>
      </c>
      <c r="P255" s="14"/>
    </row>
    <row r="256" customFormat="false" ht="15" hidden="false" customHeight="false" outlineLevel="0" collapsed="false">
      <c r="A256" s="13"/>
      <c r="B256" s="14"/>
      <c r="C256" s="14"/>
      <c r="D256" s="14"/>
      <c r="E256" s="15"/>
      <c r="F256" s="15"/>
      <c r="G256" s="15"/>
      <c r="H256" s="16" t="str">
        <f aca="false">IF(F256="","",F256-N(G256))</f>
        <v/>
      </c>
      <c r="I256" s="14"/>
      <c r="J256" s="15"/>
      <c r="K256" s="15"/>
      <c r="L256" s="14"/>
      <c r="M256" s="17" t="str">
        <f aca="false">IF(OR(F256="",N(E256)=0),"",F256/E256)</f>
        <v/>
      </c>
      <c r="N256" s="17" t="str">
        <f aca="false">IF(OR(F256="",N(F256)=0),"",N(G256)/F256)</f>
        <v/>
      </c>
      <c r="O256" s="17" t="str">
        <f aca="false">IF(N(J256)=0,"",MAX(0,J256-N(K256))/J256)</f>
        <v/>
      </c>
      <c r="P256" s="14"/>
    </row>
    <row r="257" customFormat="false" ht="15" hidden="false" customHeight="false" outlineLevel="0" collapsed="false">
      <c r="A257" s="13"/>
      <c r="B257" s="14"/>
      <c r="C257" s="14"/>
      <c r="D257" s="14"/>
      <c r="E257" s="15"/>
      <c r="F257" s="15"/>
      <c r="G257" s="15"/>
      <c r="H257" s="16" t="str">
        <f aca="false">IF(F257="","",F257-N(G257))</f>
        <v/>
      </c>
      <c r="I257" s="14"/>
      <c r="J257" s="15"/>
      <c r="K257" s="15"/>
      <c r="L257" s="14"/>
      <c r="M257" s="17" t="str">
        <f aca="false">IF(OR(F257="",N(E257)=0),"",F257/E257)</f>
        <v/>
      </c>
      <c r="N257" s="17" t="str">
        <f aca="false">IF(OR(F257="",N(F257)=0),"",N(G257)/F257)</f>
        <v/>
      </c>
      <c r="O257" s="17" t="str">
        <f aca="false">IF(N(J257)=0,"",MAX(0,J257-N(K257))/J257)</f>
        <v/>
      </c>
      <c r="P257" s="14"/>
    </row>
    <row r="258" customFormat="false" ht="15" hidden="false" customHeight="false" outlineLevel="0" collapsed="false">
      <c r="A258" s="13"/>
      <c r="B258" s="14"/>
      <c r="C258" s="14"/>
      <c r="D258" s="14"/>
      <c r="E258" s="15"/>
      <c r="F258" s="15"/>
      <c r="G258" s="15"/>
      <c r="H258" s="16" t="str">
        <f aca="false">IF(F258="","",F258-N(G258))</f>
        <v/>
      </c>
      <c r="I258" s="14"/>
      <c r="J258" s="15"/>
      <c r="K258" s="15"/>
      <c r="L258" s="14"/>
      <c r="M258" s="17" t="str">
        <f aca="false">IF(OR(F258="",N(E258)=0),"",F258/E258)</f>
        <v/>
      </c>
      <c r="N258" s="17" t="str">
        <f aca="false">IF(OR(F258="",N(F258)=0),"",N(G258)/F258)</f>
        <v/>
      </c>
      <c r="O258" s="17" t="str">
        <f aca="false">IF(N(J258)=0,"",MAX(0,J258-N(K258))/J258)</f>
        <v/>
      </c>
      <c r="P258" s="14"/>
    </row>
    <row r="259" customFormat="false" ht="15" hidden="false" customHeight="false" outlineLevel="0" collapsed="false">
      <c r="A259" s="13"/>
      <c r="B259" s="14"/>
      <c r="C259" s="14"/>
      <c r="D259" s="14"/>
      <c r="E259" s="15"/>
      <c r="F259" s="15"/>
      <c r="G259" s="15"/>
      <c r="H259" s="16" t="str">
        <f aca="false">IF(F259="","",F259-N(G259))</f>
        <v/>
      </c>
      <c r="I259" s="14"/>
      <c r="J259" s="15"/>
      <c r="K259" s="15"/>
      <c r="L259" s="14"/>
      <c r="M259" s="17" t="str">
        <f aca="false">IF(OR(F259="",N(E259)=0),"",F259/E259)</f>
        <v/>
      </c>
      <c r="N259" s="17" t="str">
        <f aca="false">IF(OR(F259="",N(F259)=0),"",N(G259)/F259)</f>
        <v/>
      </c>
      <c r="O259" s="17" t="str">
        <f aca="false">IF(N(J259)=0,"",MAX(0,J259-N(K259))/J259)</f>
        <v/>
      </c>
      <c r="P259" s="14"/>
    </row>
    <row r="260" customFormat="false" ht="15" hidden="false" customHeight="false" outlineLevel="0" collapsed="false">
      <c r="A260" s="13"/>
      <c r="B260" s="14"/>
      <c r="C260" s="14"/>
      <c r="D260" s="14"/>
      <c r="E260" s="15"/>
      <c r="F260" s="15"/>
      <c r="G260" s="15"/>
      <c r="H260" s="16" t="str">
        <f aca="false">IF(F260="","",F260-N(G260))</f>
        <v/>
      </c>
      <c r="I260" s="14"/>
      <c r="J260" s="15"/>
      <c r="K260" s="15"/>
      <c r="L260" s="14"/>
      <c r="M260" s="17" t="str">
        <f aca="false">IF(OR(F260="",N(E260)=0),"",F260/E260)</f>
        <v/>
      </c>
      <c r="N260" s="17" t="str">
        <f aca="false">IF(OR(F260="",N(F260)=0),"",N(G260)/F260)</f>
        <v/>
      </c>
      <c r="O260" s="17" t="str">
        <f aca="false">IF(N(J260)=0,"",MAX(0,J260-N(K260))/J260)</f>
        <v/>
      </c>
      <c r="P260" s="14"/>
    </row>
    <row r="261" customFormat="false" ht="15" hidden="false" customHeight="false" outlineLevel="0" collapsed="false">
      <c r="A261" s="13"/>
      <c r="B261" s="14"/>
      <c r="C261" s="14"/>
      <c r="D261" s="14"/>
      <c r="E261" s="15"/>
      <c r="F261" s="15"/>
      <c r="G261" s="15"/>
      <c r="H261" s="16" t="str">
        <f aca="false">IF(F261="","",F261-N(G261))</f>
        <v/>
      </c>
      <c r="I261" s="14"/>
      <c r="J261" s="15"/>
      <c r="K261" s="15"/>
      <c r="L261" s="14"/>
      <c r="M261" s="17" t="str">
        <f aca="false">IF(OR(F261="",N(E261)=0),"",F261/E261)</f>
        <v/>
      </c>
      <c r="N261" s="17" t="str">
        <f aca="false">IF(OR(F261="",N(F261)=0),"",N(G261)/F261)</f>
        <v/>
      </c>
      <c r="O261" s="17" t="str">
        <f aca="false">IF(N(J261)=0,"",MAX(0,J261-N(K261))/J261)</f>
        <v/>
      </c>
      <c r="P261" s="14"/>
    </row>
    <row r="262" customFormat="false" ht="15" hidden="false" customHeight="false" outlineLevel="0" collapsed="false">
      <c r="A262" s="13"/>
      <c r="B262" s="14"/>
      <c r="C262" s="14"/>
      <c r="D262" s="14"/>
      <c r="E262" s="15"/>
      <c r="F262" s="15"/>
      <c r="G262" s="15"/>
      <c r="H262" s="16" t="str">
        <f aca="false">IF(F262="","",F262-N(G262))</f>
        <v/>
      </c>
      <c r="I262" s="14"/>
      <c r="J262" s="15"/>
      <c r="K262" s="15"/>
      <c r="L262" s="14"/>
      <c r="M262" s="17" t="str">
        <f aca="false">IF(OR(F262="",N(E262)=0),"",F262/E262)</f>
        <v/>
      </c>
      <c r="N262" s="17" t="str">
        <f aca="false">IF(OR(F262="",N(F262)=0),"",N(G262)/F262)</f>
        <v/>
      </c>
      <c r="O262" s="17" t="str">
        <f aca="false">IF(N(J262)=0,"",MAX(0,J262-N(K262))/J262)</f>
        <v/>
      </c>
      <c r="P262" s="14"/>
    </row>
    <row r="263" customFormat="false" ht="15" hidden="false" customHeight="false" outlineLevel="0" collapsed="false">
      <c r="A263" s="13"/>
      <c r="B263" s="14"/>
      <c r="C263" s="14"/>
      <c r="D263" s="14"/>
      <c r="E263" s="15"/>
      <c r="F263" s="15"/>
      <c r="G263" s="15"/>
      <c r="H263" s="16" t="str">
        <f aca="false">IF(F263="","",F263-N(G263))</f>
        <v/>
      </c>
      <c r="I263" s="14"/>
      <c r="J263" s="15"/>
      <c r="K263" s="15"/>
      <c r="L263" s="14"/>
      <c r="M263" s="17" t="str">
        <f aca="false">IF(OR(F263="",N(E263)=0),"",F263/E263)</f>
        <v/>
      </c>
      <c r="N263" s="17" t="str">
        <f aca="false">IF(OR(F263="",N(F263)=0),"",N(G263)/F263)</f>
        <v/>
      </c>
      <c r="O263" s="17" t="str">
        <f aca="false">IF(N(J263)=0,"",MAX(0,J263-N(K263))/J263)</f>
        <v/>
      </c>
      <c r="P263" s="14"/>
    </row>
    <row r="264" customFormat="false" ht="15" hidden="false" customHeight="false" outlineLevel="0" collapsed="false">
      <c r="A264" s="13"/>
      <c r="B264" s="14"/>
      <c r="C264" s="14"/>
      <c r="D264" s="14"/>
      <c r="E264" s="15"/>
      <c r="F264" s="15"/>
      <c r="G264" s="15"/>
      <c r="H264" s="16" t="str">
        <f aca="false">IF(F264="","",F264-N(G264))</f>
        <v/>
      </c>
      <c r="I264" s="14"/>
      <c r="J264" s="15"/>
      <c r="K264" s="15"/>
      <c r="L264" s="14"/>
      <c r="M264" s="17" t="str">
        <f aca="false">IF(OR(F264="",N(E264)=0),"",F264/E264)</f>
        <v/>
      </c>
      <c r="N264" s="17" t="str">
        <f aca="false">IF(OR(F264="",N(F264)=0),"",N(G264)/F264)</f>
        <v/>
      </c>
      <c r="O264" s="17" t="str">
        <f aca="false">IF(N(J264)=0,"",MAX(0,J264-N(K264))/J264)</f>
        <v/>
      </c>
      <c r="P264" s="14"/>
    </row>
    <row r="265" customFormat="false" ht="15" hidden="false" customHeight="false" outlineLevel="0" collapsed="false">
      <c r="A265" s="13"/>
      <c r="B265" s="14"/>
      <c r="C265" s="14"/>
      <c r="D265" s="14"/>
      <c r="E265" s="15"/>
      <c r="F265" s="15"/>
      <c r="G265" s="15"/>
      <c r="H265" s="16" t="str">
        <f aca="false">IF(F265="","",F265-N(G265))</f>
        <v/>
      </c>
      <c r="I265" s="14"/>
      <c r="J265" s="15"/>
      <c r="K265" s="15"/>
      <c r="L265" s="14"/>
      <c r="M265" s="17" t="str">
        <f aca="false">IF(OR(F265="",N(E265)=0),"",F265/E265)</f>
        <v/>
      </c>
      <c r="N265" s="17" t="str">
        <f aca="false">IF(OR(F265="",N(F265)=0),"",N(G265)/F265)</f>
        <v/>
      </c>
      <c r="O265" s="17" t="str">
        <f aca="false">IF(N(J265)=0,"",MAX(0,J265-N(K265))/J265)</f>
        <v/>
      </c>
      <c r="P265" s="14"/>
    </row>
    <row r="266" customFormat="false" ht="15" hidden="false" customHeight="false" outlineLevel="0" collapsed="false">
      <c r="A266" s="13"/>
      <c r="B266" s="14"/>
      <c r="C266" s="14"/>
      <c r="D266" s="14"/>
      <c r="E266" s="15"/>
      <c r="F266" s="15"/>
      <c r="G266" s="15"/>
      <c r="H266" s="16" t="str">
        <f aca="false">IF(F266="","",F266-N(G266))</f>
        <v/>
      </c>
      <c r="I266" s="14"/>
      <c r="J266" s="15"/>
      <c r="K266" s="15"/>
      <c r="L266" s="14"/>
      <c r="M266" s="17" t="str">
        <f aca="false">IF(OR(F266="",N(E266)=0),"",F266/E266)</f>
        <v/>
      </c>
      <c r="N266" s="17" t="str">
        <f aca="false">IF(OR(F266="",N(F266)=0),"",N(G266)/F266)</f>
        <v/>
      </c>
      <c r="O266" s="17" t="str">
        <f aca="false">IF(N(J266)=0,"",MAX(0,J266-N(K266))/J266)</f>
        <v/>
      </c>
      <c r="P266" s="14"/>
    </row>
    <row r="267" customFormat="false" ht="15" hidden="false" customHeight="false" outlineLevel="0" collapsed="false">
      <c r="A267" s="13"/>
      <c r="B267" s="14"/>
      <c r="C267" s="14"/>
      <c r="D267" s="14"/>
      <c r="E267" s="15"/>
      <c r="F267" s="15"/>
      <c r="G267" s="15"/>
      <c r="H267" s="16" t="str">
        <f aca="false">IF(F267="","",F267-N(G267))</f>
        <v/>
      </c>
      <c r="I267" s="14"/>
      <c r="J267" s="15"/>
      <c r="K267" s="15"/>
      <c r="L267" s="14"/>
      <c r="M267" s="17" t="str">
        <f aca="false">IF(OR(F267="",N(E267)=0),"",F267/E267)</f>
        <v/>
      </c>
      <c r="N267" s="17" t="str">
        <f aca="false">IF(OR(F267="",N(F267)=0),"",N(G267)/F267)</f>
        <v/>
      </c>
      <c r="O267" s="17" t="str">
        <f aca="false">IF(N(J267)=0,"",MAX(0,J267-N(K267))/J267)</f>
        <v/>
      </c>
      <c r="P267" s="14"/>
    </row>
    <row r="268" customFormat="false" ht="15" hidden="false" customHeight="false" outlineLevel="0" collapsed="false">
      <c r="A268" s="13"/>
      <c r="B268" s="14"/>
      <c r="C268" s="14"/>
      <c r="D268" s="14"/>
      <c r="E268" s="15"/>
      <c r="F268" s="15"/>
      <c r="G268" s="15"/>
      <c r="H268" s="16" t="str">
        <f aca="false">IF(F268="","",F268-N(G268))</f>
        <v/>
      </c>
      <c r="I268" s="14"/>
      <c r="J268" s="15"/>
      <c r="K268" s="15"/>
      <c r="L268" s="14"/>
      <c r="M268" s="17" t="str">
        <f aca="false">IF(OR(F268="",N(E268)=0),"",F268/E268)</f>
        <v/>
      </c>
      <c r="N268" s="17" t="str">
        <f aca="false">IF(OR(F268="",N(F268)=0),"",N(G268)/F268)</f>
        <v/>
      </c>
      <c r="O268" s="17" t="str">
        <f aca="false">IF(N(J268)=0,"",MAX(0,J268-N(K268))/J268)</f>
        <v/>
      </c>
      <c r="P268" s="14"/>
    </row>
    <row r="269" customFormat="false" ht="15" hidden="false" customHeight="false" outlineLevel="0" collapsed="false">
      <c r="A269" s="13"/>
      <c r="B269" s="14"/>
      <c r="C269" s="14"/>
      <c r="D269" s="14"/>
      <c r="E269" s="15"/>
      <c r="F269" s="15"/>
      <c r="G269" s="15"/>
      <c r="H269" s="16" t="str">
        <f aca="false">IF(F269="","",F269-N(G269))</f>
        <v/>
      </c>
      <c r="I269" s="14"/>
      <c r="J269" s="15"/>
      <c r="K269" s="15"/>
      <c r="L269" s="14"/>
      <c r="M269" s="17" t="str">
        <f aca="false">IF(OR(F269="",N(E269)=0),"",F269/E269)</f>
        <v/>
      </c>
      <c r="N269" s="17" t="str">
        <f aca="false">IF(OR(F269="",N(F269)=0),"",N(G269)/F269)</f>
        <v/>
      </c>
      <c r="O269" s="17" t="str">
        <f aca="false">IF(N(J269)=0,"",MAX(0,J269-N(K269))/J269)</f>
        <v/>
      </c>
      <c r="P269" s="14"/>
    </row>
    <row r="270" customFormat="false" ht="15" hidden="false" customHeight="false" outlineLevel="0" collapsed="false">
      <c r="A270" s="13"/>
      <c r="B270" s="14"/>
      <c r="C270" s="14"/>
      <c r="D270" s="14"/>
      <c r="E270" s="15"/>
      <c r="F270" s="15"/>
      <c r="G270" s="15"/>
      <c r="H270" s="16" t="str">
        <f aca="false">IF(F270="","",F270-N(G270))</f>
        <v/>
      </c>
      <c r="I270" s="14"/>
      <c r="J270" s="15"/>
      <c r="K270" s="15"/>
      <c r="L270" s="14"/>
      <c r="M270" s="17" t="str">
        <f aca="false">IF(OR(F270="",N(E270)=0),"",F270/E270)</f>
        <v/>
      </c>
      <c r="N270" s="17" t="str">
        <f aca="false">IF(OR(F270="",N(F270)=0),"",N(G270)/F270)</f>
        <v/>
      </c>
      <c r="O270" s="17" t="str">
        <f aca="false">IF(N(J270)=0,"",MAX(0,J270-N(K270))/J270)</f>
        <v/>
      </c>
      <c r="P270" s="14"/>
    </row>
    <row r="271" customFormat="false" ht="15" hidden="false" customHeight="false" outlineLevel="0" collapsed="false">
      <c r="A271" s="13"/>
      <c r="B271" s="14"/>
      <c r="C271" s="14"/>
      <c r="D271" s="14"/>
      <c r="E271" s="15"/>
      <c r="F271" s="15"/>
      <c r="G271" s="15"/>
      <c r="H271" s="16" t="str">
        <f aca="false">IF(F271="","",F271-N(G271))</f>
        <v/>
      </c>
      <c r="I271" s="14"/>
      <c r="J271" s="15"/>
      <c r="K271" s="15"/>
      <c r="L271" s="14"/>
      <c r="M271" s="17" t="str">
        <f aca="false">IF(OR(F271="",N(E271)=0),"",F271/E271)</f>
        <v/>
      </c>
      <c r="N271" s="17" t="str">
        <f aca="false">IF(OR(F271="",N(F271)=0),"",N(G271)/F271)</f>
        <v/>
      </c>
      <c r="O271" s="17" t="str">
        <f aca="false">IF(N(J271)=0,"",MAX(0,J271-N(K271))/J271)</f>
        <v/>
      </c>
      <c r="P271" s="14"/>
    </row>
    <row r="272" customFormat="false" ht="15" hidden="false" customHeight="false" outlineLevel="0" collapsed="false">
      <c r="A272" s="13"/>
      <c r="B272" s="14"/>
      <c r="C272" s="14"/>
      <c r="D272" s="14"/>
      <c r="E272" s="15"/>
      <c r="F272" s="15"/>
      <c r="G272" s="15"/>
      <c r="H272" s="16" t="str">
        <f aca="false">IF(F272="","",F272-N(G272))</f>
        <v/>
      </c>
      <c r="I272" s="14"/>
      <c r="J272" s="15"/>
      <c r="K272" s="15"/>
      <c r="L272" s="14"/>
      <c r="M272" s="17" t="str">
        <f aca="false">IF(OR(F272="",N(E272)=0),"",F272/E272)</f>
        <v/>
      </c>
      <c r="N272" s="17" t="str">
        <f aca="false">IF(OR(F272="",N(F272)=0),"",N(G272)/F272)</f>
        <v/>
      </c>
      <c r="O272" s="17" t="str">
        <f aca="false">IF(N(J272)=0,"",MAX(0,J272-N(K272))/J272)</f>
        <v/>
      </c>
      <c r="P272" s="14"/>
    </row>
    <row r="273" customFormat="false" ht="15" hidden="false" customHeight="false" outlineLevel="0" collapsed="false">
      <c r="A273" s="13"/>
      <c r="B273" s="14"/>
      <c r="C273" s="14"/>
      <c r="D273" s="14"/>
      <c r="E273" s="15"/>
      <c r="F273" s="15"/>
      <c r="G273" s="15"/>
      <c r="H273" s="16" t="str">
        <f aca="false">IF(F273="","",F273-N(G273))</f>
        <v/>
      </c>
      <c r="I273" s="14"/>
      <c r="J273" s="15"/>
      <c r="K273" s="15"/>
      <c r="L273" s="14"/>
      <c r="M273" s="17" t="str">
        <f aca="false">IF(OR(F273="",N(E273)=0),"",F273/E273)</f>
        <v/>
      </c>
      <c r="N273" s="17" t="str">
        <f aca="false">IF(OR(F273="",N(F273)=0),"",N(G273)/F273)</f>
        <v/>
      </c>
      <c r="O273" s="17" t="str">
        <f aca="false">IF(N(J273)=0,"",MAX(0,J273-N(K273))/J273)</f>
        <v/>
      </c>
      <c r="P273" s="14"/>
    </row>
    <row r="274" customFormat="false" ht="15" hidden="false" customHeight="false" outlineLevel="0" collapsed="false">
      <c r="A274" s="13"/>
      <c r="B274" s="14"/>
      <c r="C274" s="14"/>
      <c r="D274" s="14"/>
      <c r="E274" s="15"/>
      <c r="F274" s="15"/>
      <c r="G274" s="15"/>
      <c r="H274" s="16" t="str">
        <f aca="false">IF(F274="","",F274-N(G274))</f>
        <v/>
      </c>
      <c r="I274" s="14"/>
      <c r="J274" s="15"/>
      <c r="K274" s="15"/>
      <c r="L274" s="14"/>
      <c r="M274" s="17" t="str">
        <f aca="false">IF(OR(F274="",N(E274)=0),"",F274/E274)</f>
        <v/>
      </c>
      <c r="N274" s="17" t="str">
        <f aca="false">IF(OR(F274="",N(F274)=0),"",N(G274)/F274)</f>
        <v/>
      </c>
      <c r="O274" s="17" t="str">
        <f aca="false">IF(N(J274)=0,"",MAX(0,J274-N(K274))/J274)</f>
        <v/>
      </c>
      <c r="P274" s="14"/>
    </row>
    <row r="275" customFormat="false" ht="15" hidden="false" customHeight="false" outlineLevel="0" collapsed="false">
      <c r="A275" s="13"/>
      <c r="B275" s="14"/>
      <c r="C275" s="14"/>
      <c r="D275" s="14"/>
      <c r="E275" s="15"/>
      <c r="F275" s="15"/>
      <c r="G275" s="15"/>
      <c r="H275" s="16" t="str">
        <f aca="false">IF(F275="","",F275-N(G275))</f>
        <v/>
      </c>
      <c r="I275" s="14"/>
      <c r="J275" s="15"/>
      <c r="K275" s="15"/>
      <c r="L275" s="14"/>
      <c r="M275" s="17" t="str">
        <f aca="false">IF(OR(F275="",N(E275)=0),"",F275/E275)</f>
        <v/>
      </c>
      <c r="N275" s="17" t="str">
        <f aca="false">IF(OR(F275="",N(F275)=0),"",N(G275)/F275)</f>
        <v/>
      </c>
      <c r="O275" s="17" t="str">
        <f aca="false">IF(N(J275)=0,"",MAX(0,J275-N(K275))/J275)</f>
        <v/>
      </c>
      <c r="P275" s="14"/>
    </row>
    <row r="276" customFormat="false" ht="15" hidden="false" customHeight="false" outlineLevel="0" collapsed="false">
      <c r="A276" s="13"/>
      <c r="B276" s="14"/>
      <c r="C276" s="14"/>
      <c r="D276" s="14"/>
      <c r="E276" s="15"/>
      <c r="F276" s="15"/>
      <c r="G276" s="15"/>
      <c r="H276" s="16" t="str">
        <f aca="false">IF(F276="","",F276-N(G276))</f>
        <v/>
      </c>
      <c r="I276" s="14"/>
      <c r="J276" s="15"/>
      <c r="K276" s="15"/>
      <c r="L276" s="14"/>
      <c r="M276" s="17" t="str">
        <f aca="false">IF(OR(F276="",N(E276)=0),"",F276/E276)</f>
        <v/>
      </c>
      <c r="N276" s="17" t="str">
        <f aca="false">IF(OR(F276="",N(F276)=0),"",N(G276)/F276)</f>
        <v/>
      </c>
      <c r="O276" s="17" t="str">
        <f aca="false">IF(N(J276)=0,"",MAX(0,J276-N(K276))/J276)</f>
        <v/>
      </c>
      <c r="P276" s="14"/>
    </row>
    <row r="277" customFormat="false" ht="15" hidden="false" customHeight="false" outlineLevel="0" collapsed="false">
      <c r="A277" s="13"/>
      <c r="B277" s="14"/>
      <c r="C277" s="14"/>
      <c r="D277" s="14"/>
      <c r="E277" s="15"/>
      <c r="F277" s="15"/>
      <c r="G277" s="15"/>
      <c r="H277" s="16" t="str">
        <f aca="false">IF(F277="","",F277-N(G277))</f>
        <v/>
      </c>
      <c r="I277" s="14"/>
      <c r="J277" s="15"/>
      <c r="K277" s="15"/>
      <c r="L277" s="14"/>
      <c r="M277" s="17" t="str">
        <f aca="false">IF(OR(F277="",N(E277)=0),"",F277/E277)</f>
        <v/>
      </c>
      <c r="N277" s="17" t="str">
        <f aca="false">IF(OR(F277="",N(F277)=0),"",N(G277)/F277)</f>
        <v/>
      </c>
      <c r="O277" s="17" t="str">
        <f aca="false">IF(N(J277)=0,"",MAX(0,J277-N(K277))/J277)</f>
        <v/>
      </c>
      <c r="P277" s="14"/>
    </row>
    <row r="278" customFormat="false" ht="15" hidden="false" customHeight="false" outlineLevel="0" collapsed="false">
      <c r="A278" s="13"/>
      <c r="B278" s="14"/>
      <c r="C278" s="14"/>
      <c r="D278" s="14"/>
      <c r="E278" s="15"/>
      <c r="F278" s="15"/>
      <c r="G278" s="15"/>
      <c r="H278" s="16" t="str">
        <f aca="false">IF(F278="","",F278-N(G278))</f>
        <v/>
      </c>
      <c r="I278" s="14"/>
      <c r="J278" s="15"/>
      <c r="K278" s="15"/>
      <c r="L278" s="14"/>
      <c r="M278" s="17" t="str">
        <f aca="false">IF(OR(F278="",N(E278)=0),"",F278/E278)</f>
        <v/>
      </c>
      <c r="N278" s="17" t="str">
        <f aca="false">IF(OR(F278="",N(F278)=0),"",N(G278)/F278)</f>
        <v/>
      </c>
      <c r="O278" s="17" t="str">
        <f aca="false">IF(N(J278)=0,"",MAX(0,J278-N(K278))/J278)</f>
        <v/>
      </c>
      <c r="P278" s="14"/>
    </row>
    <row r="279" customFormat="false" ht="15" hidden="false" customHeight="false" outlineLevel="0" collapsed="false">
      <c r="A279" s="13"/>
      <c r="B279" s="14"/>
      <c r="C279" s="14"/>
      <c r="D279" s="14"/>
      <c r="E279" s="15"/>
      <c r="F279" s="15"/>
      <c r="G279" s="15"/>
      <c r="H279" s="16" t="str">
        <f aca="false">IF(F279="","",F279-N(G279))</f>
        <v/>
      </c>
      <c r="I279" s="14"/>
      <c r="J279" s="15"/>
      <c r="K279" s="15"/>
      <c r="L279" s="14"/>
      <c r="M279" s="17" t="str">
        <f aca="false">IF(OR(F279="",N(E279)=0),"",F279/E279)</f>
        <v/>
      </c>
      <c r="N279" s="17" t="str">
        <f aca="false">IF(OR(F279="",N(F279)=0),"",N(G279)/F279)</f>
        <v/>
      </c>
      <c r="O279" s="17" t="str">
        <f aca="false">IF(N(J279)=0,"",MAX(0,J279-N(K279))/J279)</f>
        <v/>
      </c>
      <c r="P279" s="14"/>
    </row>
    <row r="280" customFormat="false" ht="15" hidden="false" customHeight="false" outlineLevel="0" collapsed="false">
      <c r="A280" s="13"/>
      <c r="B280" s="14"/>
      <c r="C280" s="14"/>
      <c r="D280" s="14"/>
      <c r="E280" s="15"/>
      <c r="F280" s="15"/>
      <c r="G280" s="15"/>
      <c r="H280" s="16" t="str">
        <f aca="false">IF(F280="","",F280-N(G280))</f>
        <v/>
      </c>
      <c r="I280" s="14"/>
      <c r="J280" s="15"/>
      <c r="K280" s="15"/>
      <c r="L280" s="14"/>
      <c r="M280" s="17" t="str">
        <f aca="false">IF(OR(F280="",N(E280)=0),"",F280/E280)</f>
        <v/>
      </c>
      <c r="N280" s="17" t="str">
        <f aca="false">IF(OR(F280="",N(F280)=0),"",N(G280)/F280)</f>
        <v/>
      </c>
      <c r="O280" s="17" t="str">
        <f aca="false">IF(N(J280)=0,"",MAX(0,J280-N(K280))/J280)</f>
        <v/>
      </c>
      <c r="P280" s="14"/>
    </row>
    <row r="281" customFormat="false" ht="15" hidden="false" customHeight="false" outlineLevel="0" collapsed="false">
      <c r="A281" s="13"/>
      <c r="B281" s="14"/>
      <c r="C281" s="14"/>
      <c r="D281" s="14"/>
      <c r="E281" s="15"/>
      <c r="F281" s="15"/>
      <c r="G281" s="15"/>
      <c r="H281" s="16" t="str">
        <f aca="false">IF(F281="","",F281-N(G281))</f>
        <v/>
      </c>
      <c r="I281" s="14"/>
      <c r="J281" s="15"/>
      <c r="K281" s="15"/>
      <c r="L281" s="14"/>
      <c r="M281" s="17" t="str">
        <f aca="false">IF(OR(F281="",N(E281)=0),"",F281/E281)</f>
        <v/>
      </c>
      <c r="N281" s="17" t="str">
        <f aca="false">IF(OR(F281="",N(F281)=0),"",N(G281)/F281)</f>
        <v/>
      </c>
      <c r="O281" s="17" t="str">
        <f aca="false">IF(N(J281)=0,"",MAX(0,J281-N(K281))/J281)</f>
        <v/>
      </c>
      <c r="P281" s="14"/>
    </row>
    <row r="282" customFormat="false" ht="15" hidden="false" customHeight="false" outlineLevel="0" collapsed="false">
      <c r="A282" s="13"/>
      <c r="B282" s="14"/>
      <c r="C282" s="14"/>
      <c r="D282" s="14"/>
      <c r="E282" s="15"/>
      <c r="F282" s="15"/>
      <c r="G282" s="15"/>
      <c r="H282" s="16" t="str">
        <f aca="false">IF(F282="","",F282-N(G282))</f>
        <v/>
      </c>
      <c r="I282" s="14"/>
      <c r="J282" s="15"/>
      <c r="K282" s="15"/>
      <c r="L282" s="14"/>
      <c r="M282" s="17" t="str">
        <f aca="false">IF(OR(F282="",N(E282)=0),"",F282/E282)</f>
        <v/>
      </c>
      <c r="N282" s="17" t="str">
        <f aca="false">IF(OR(F282="",N(F282)=0),"",N(G282)/F282)</f>
        <v/>
      </c>
      <c r="O282" s="17" t="str">
        <f aca="false">IF(N(J282)=0,"",MAX(0,J282-N(K282))/J282)</f>
        <v/>
      </c>
      <c r="P282" s="14"/>
    </row>
    <row r="283" customFormat="false" ht="15" hidden="false" customHeight="false" outlineLevel="0" collapsed="false">
      <c r="A283" s="13"/>
      <c r="B283" s="14"/>
      <c r="C283" s="14"/>
      <c r="D283" s="14"/>
      <c r="E283" s="15"/>
      <c r="F283" s="15"/>
      <c r="G283" s="15"/>
      <c r="H283" s="16" t="str">
        <f aca="false">IF(F283="","",F283-N(G283))</f>
        <v/>
      </c>
      <c r="I283" s="14"/>
      <c r="J283" s="15"/>
      <c r="K283" s="15"/>
      <c r="L283" s="14"/>
      <c r="M283" s="17" t="str">
        <f aca="false">IF(OR(F283="",N(E283)=0),"",F283/E283)</f>
        <v/>
      </c>
      <c r="N283" s="17" t="str">
        <f aca="false">IF(OR(F283="",N(F283)=0),"",N(G283)/F283)</f>
        <v/>
      </c>
      <c r="O283" s="17" t="str">
        <f aca="false">IF(N(J283)=0,"",MAX(0,J283-N(K283))/J283)</f>
        <v/>
      </c>
      <c r="P283" s="14"/>
    </row>
    <row r="284" customFormat="false" ht="15" hidden="false" customHeight="false" outlineLevel="0" collapsed="false">
      <c r="A284" s="13"/>
      <c r="B284" s="14"/>
      <c r="C284" s="14"/>
      <c r="D284" s="14"/>
      <c r="E284" s="15"/>
      <c r="F284" s="15"/>
      <c r="G284" s="15"/>
      <c r="H284" s="16" t="str">
        <f aca="false">IF(F284="","",F284-N(G284))</f>
        <v/>
      </c>
      <c r="I284" s="14"/>
      <c r="J284" s="15"/>
      <c r="K284" s="15"/>
      <c r="L284" s="14"/>
      <c r="M284" s="17" t="str">
        <f aca="false">IF(OR(F284="",N(E284)=0),"",F284/E284)</f>
        <v/>
      </c>
      <c r="N284" s="17" t="str">
        <f aca="false">IF(OR(F284="",N(F284)=0),"",N(G284)/F284)</f>
        <v/>
      </c>
      <c r="O284" s="17" t="str">
        <f aca="false">IF(N(J284)=0,"",MAX(0,J284-N(K284))/J284)</f>
        <v/>
      </c>
      <c r="P284" s="14"/>
    </row>
    <row r="285" customFormat="false" ht="15" hidden="false" customHeight="false" outlineLevel="0" collapsed="false">
      <c r="A285" s="13"/>
      <c r="B285" s="14"/>
      <c r="C285" s="14"/>
      <c r="D285" s="14"/>
      <c r="E285" s="15"/>
      <c r="F285" s="15"/>
      <c r="G285" s="15"/>
      <c r="H285" s="16" t="str">
        <f aca="false">IF(F285="","",F285-N(G285))</f>
        <v/>
      </c>
      <c r="I285" s="14"/>
      <c r="J285" s="15"/>
      <c r="K285" s="15"/>
      <c r="L285" s="14"/>
      <c r="M285" s="17" t="str">
        <f aca="false">IF(OR(F285="",N(E285)=0),"",F285/E285)</f>
        <v/>
      </c>
      <c r="N285" s="17" t="str">
        <f aca="false">IF(OR(F285="",N(F285)=0),"",N(G285)/F285)</f>
        <v/>
      </c>
      <c r="O285" s="17" t="str">
        <f aca="false">IF(N(J285)=0,"",MAX(0,J285-N(K285))/J285)</f>
        <v/>
      </c>
      <c r="P285" s="14"/>
    </row>
    <row r="286" customFormat="false" ht="15" hidden="false" customHeight="false" outlineLevel="0" collapsed="false">
      <c r="A286" s="13"/>
      <c r="B286" s="14"/>
      <c r="C286" s="14"/>
      <c r="D286" s="14"/>
      <c r="E286" s="15"/>
      <c r="F286" s="15"/>
      <c r="G286" s="15"/>
      <c r="H286" s="16" t="str">
        <f aca="false">IF(F286="","",F286-N(G286))</f>
        <v/>
      </c>
      <c r="I286" s="14"/>
      <c r="J286" s="15"/>
      <c r="K286" s="15"/>
      <c r="L286" s="14"/>
      <c r="M286" s="17" t="str">
        <f aca="false">IF(OR(F286="",N(E286)=0),"",F286/E286)</f>
        <v/>
      </c>
      <c r="N286" s="17" t="str">
        <f aca="false">IF(OR(F286="",N(F286)=0),"",N(G286)/F286)</f>
        <v/>
      </c>
      <c r="O286" s="17" t="str">
        <f aca="false">IF(N(J286)=0,"",MAX(0,J286-N(K286))/J286)</f>
        <v/>
      </c>
      <c r="P286" s="14"/>
    </row>
    <row r="287" customFormat="false" ht="15" hidden="false" customHeight="false" outlineLevel="0" collapsed="false">
      <c r="A287" s="13"/>
      <c r="B287" s="14"/>
      <c r="C287" s="14"/>
      <c r="D287" s="14"/>
      <c r="E287" s="15"/>
      <c r="F287" s="15"/>
      <c r="G287" s="15"/>
      <c r="H287" s="16" t="str">
        <f aca="false">IF(F287="","",F287-N(G287))</f>
        <v/>
      </c>
      <c r="I287" s="14"/>
      <c r="J287" s="15"/>
      <c r="K287" s="15"/>
      <c r="L287" s="14"/>
      <c r="M287" s="17" t="str">
        <f aca="false">IF(OR(F287="",N(E287)=0),"",F287/E287)</f>
        <v/>
      </c>
      <c r="N287" s="17" t="str">
        <f aca="false">IF(OR(F287="",N(F287)=0),"",N(G287)/F287)</f>
        <v/>
      </c>
      <c r="O287" s="17" t="str">
        <f aca="false">IF(N(J287)=0,"",MAX(0,J287-N(K287))/J287)</f>
        <v/>
      </c>
      <c r="P287" s="14"/>
    </row>
    <row r="288" customFormat="false" ht="15" hidden="false" customHeight="false" outlineLevel="0" collapsed="false">
      <c r="A288" s="13"/>
      <c r="B288" s="14"/>
      <c r="C288" s="14"/>
      <c r="D288" s="14"/>
      <c r="E288" s="15"/>
      <c r="F288" s="15"/>
      <c r="G288" s="15"/>
      <c r="H288" s="16" t="str">
        <f aca="false">IF(F288="","",F288-N(G288))</f>
        <v/>
      </c>
      <c r="I288" s="14"/>
      <c r="J288" s="15"/>
      <c r="K288" s="15"/>
      <c r="L288" s="14"/>
      <c r="M288" s="17" t="str">
        <f aca="false">IF(OR(F288="",N(E288)=0),"",F288/E288)</f>
        <v/>
      </c>
      <c r="N288" s="17" t="str">
        <f aca="false">IF(OR(F288="",N(F288)=0),"",N(G288)/F288)</f>
        <v/>
      </c>
      <c r="O288" s="17" t="str">
        <f aca="false">IF(N(J288)=0,"",MAX(0,J288-N(K288))/J288)</f>
        <v/>
      </c>
      <c r="P288" s="14"/>
    </row>
    <row r="289" customFormat="false" ht="15" hidden="false" customHeight="false" outlineLevel="0" collapsed="false">
      <c r="A289" s="13"/>
      <c r="B289" s="14"/>
      <c r="C289" s="14"/>
      <c r="D289" s="14"/>
      <c r="E289" s="15"/>
      <c r="F289" s="15"/>
      <c r="G289" s="15"/>
      <c r="H289" s="16" t="str">
        <f aca="false">IF(F289="","",F289-N(G289))</f>
        <v/>
      </c>
      <c r="I289" s="14"/>
      <c r="J289" s="15"/>
      <c r="K289" s="15"/>
      <c r="L289" s="14"/>
      <c r="M289" s="17" t="str">
        <f aca="false">IF(OR(F289="",N(E289)=0),"",F289/E289)</f>
        <v/>
      </c>
      <c r="N289" s="17" t="str">
        <f aca="false">IF(OR(F289="",N(F289)=0),"",N(G289)/F289)</f>
        <v/>
      </c>
      <c r="O289" s="17" t="str">
        <f aca="false">IF(N(J289)=0,"",MAX(0,J289-N(K289))/J289)</f>
        <v/>
      </c>
      <c r="P289" s="14"/>
    </row>
    <row r="290" customFormat="false" ht="15" hidden="false" customHeight="false" outlineLevel="0" collapsed="false">
      <c r="A290" s="13"/>
      <c r="B290" s="14"/>
      <c r="C290" s="14"/>
      <c r="D290" s="14"/>
      <c r="E290" s="15"/>
      <c r="F290" s="15"/>
      <c r="G290" s="15"/>
      <c r="H290" s="16" t="str">
        <f aca="false">IF(F290="","",F290-N(G290))</f>
        <v/>
      </c>
      <c r="I290" s="14"/>
      <c r="J290" s="15"/>
      <c r="K290" s="15"/>
      <c r="L290" s="14"/>
      <c r="M290" s="17" t="str">
        <f aca="false">IF(OR(F290="",N(E290)=0),"",F290/E290)</f>
        <v/>
      </c>
      <c r="N290" s="17" t="str">
        <f aca="false">IF(OR(F290="",N(F290)=0),"",N(G290)/F290)</f>
        <v/>
      </c>
      <c r="O290" s="17" t="str">
        <f aca="false">IF(N(J290)=0,"",MAX(0,J290-N(K290))/J290)</f>
        <v/>
      </c>
      <c r="P290" s="14"/>
    </row>
    <row r="291" customFormat="false" ht="15" hidden="false" customHeight="false" outlineLevel="0" collapsed="false">
      <c r="A291" s="13"/>
      <c r="B291" s="14"/>
      <c r="C291" s="14"/>
      <c r="D291" s="14"/>
      <c r="E291" s="15"/>
      <c r="F291" s="15"/>
      <c r="G291" s="15"/>
      <c r="H291" s="16" t="str">
        <f aca="false">IF(F291="","",F291-N(G291))</f>
        <v/>
      </c>
      <c r="I291" s="14"/>
      <c r="J291" s="15"/>
      <c r="K291" s="15"/>
      <c r="L291" s="14"/>
      <c r="M291" s="17" t="str">
        <f aca="false">IF(OR(F291="",N(E291)=0),"",F291/E291)</f>
        <v/>
      </c>
      <c r="N291" s="17" t="str">
        <f aca="false">IF(OR(F291="",N(F291)=0),"",N(G291)/F291)</f>
        <v/>
      </c>
      <c r="O291" s="17" t="str">
        <f aca="false">IF(N(J291)=0,"",MAX(0,J291-N(K291))/J291)</f>
        <v/>
      </c>
      <c r="P291" s="14"/>
    </row>
    <row r="292" customFormat="false" ht="15" hidden="false" customHeight="false" outlineLevel="0" collapsed="false">
      <c r="A292" s="13"/>
      <c r="B292" s="14"/>
      <c r="C292" s="14"/>
      <c r="D292" s="14"/>
      <c r="E292" s="15"/>
      <c r="F292" s="15"/>
      <c r="G292" s="15"/>
      <c r="H292" s="16" t="str">
        <f aca="false">IF(F292="","",F292-N(G292))</f>
        <v/>
      </c>
      <c r="I292" s="14"/>
      <c r="J292" s="15"/>
      <c r="K292" s="15"/>
      <c r="L292" s="14"/>
      <c r="M292" s="17" t="str">
        <f aca="false">IF(OR(F292="",N(E292)=0),"",F292/E292)</f>
        <v/>
      </c>
      <c r="N292" s="17" t="str">
        <f aca="false">IF(OR(F292="",N(F292)=0),"",N(G292)/F292)</f>
        <v/>
      </c>
      <c r="O292" s="17" t="str">
        <f aca="false">IF(N(J292)=0,"",MAX(0,J292-N(K292))/J292)</f>
        <v/>
      </c>
      <c r="P292" s="14"/>
    </row>
    <row r="293" customFormat="false" ht="15" hidden="false" customHeight="false" outlineLevel="0" collapsed="false">
      <c r="A293" s="13"/>
      <c r="B293" s="14"/>
      <c r="C293" s="14"/>
      <c r="D293" s="14"/>
      <c r="E293" s="15"/>
      <c r="F293" s="15"/>
      <c r="G293" s="15"/>
      <c r="H293" s="16" t="str">
        <f aca="false">IF(F293="","",F293-N(G293))</f>
        <v/>
      </c>
      <c r="I293" s="14"/>
      <c r="J293" s="15"/>
      <c r="K293" s="15"/>
      <c r="L293" s="14"/>
      <c r="M293" s="17" t="str">
        <f aca="false">IF(OR(F293="",N(E293)=0),"",F293/E293)</f>
        <v/>
      </c>
      <c r="N293" s="17" t="str">
        <f aca="false">IF(OR(F293="",N(F293)=0),"",N(G293)/F293)</f>
        <v/>
      </c>
      <c r="O293" s="17" t="str">
        <f aca="false">IF(N(J293)=0,"",MAX(0,J293-N(K293))/J293)</f>
        <v/>
      </c>
      <c r="P293" s="14"/>
    </row>
    <row r="294" customFormat="false" ht="15" hidden="false" customHeight="false" outlineLevel="0" collapsed="false">
      <c r="A294" s="13"/>
      <c r="B294" s="14"/>
      <c r="C294" s="14"/>
      <c r="D294" s="14"/>
      <c r="E294" s="15"/>
      <c r="F294" s="15"/>
      <c r="G294" s="15"/>
      <c r="H294" s="16" t="str">
        <f aca="false">IF(F294="","",F294-N(G294))</f>
        <v/>
      </c>
      <c r="I294" s="14"/>
      <c r="J294" s="15"/>
      <c r="K294" s="15"/>
      <c r="L294" s="14"/>
      <c r="M294" s="17" t="str">
        <f aca="false">IF(OR(F294="",N(E294)=0),"",F294/E294)</f>
        <v/>
      </c>
      <c r="N294" s="17" t="str">
        <f aca="false">IF(OR(F294="",N(F294)=0),"",N(G294)/F294)</f>
        <v/>
      </c>
      <c r="O294" s="17" t="str">
        <f aca="false">IF(N(J294)=0,"",MAX(0,J294-N(K294))/J294)</f>
        <v/>
      </c>
      <c r="P294" s="14"/>
    </row>
    <row r="295" customFormat="false" ht="15" hidden="false" customHeight="false" outlineLevel="0" collapsed="false">
      <c r="A295" s="13"/>
      <c r="B295" s="14"/>
      <c r="C295" s="14"/>
      <c r="D295" s="14"/>
      <c r="E295" s="15"/>
      <c r="F295" s="15"/>
      <c r="G295" s="15"/>
      <c r="H295" s="16" t="str">
        <f aca="false">IF(F295="","",F295-N(G295))</f>
        <v/>
      </c>
      <c r="I295" s="14"/>
      <c r="J295" s="15"/>
      <c r="K295" s="15"/>
      <c r="L295" s="14"/>
      <c r="M295" s="17" t="str">
        <f aca="false">IF(OR(F295="",N(E295)=0),"",F295/E295)</f>
        <v/>
      </c>
      <c r="N295" s="17" t="str">
        <f aca="false">IF(OR(F295="",N(F295)=0),"",N(G295)/F295)</f>
        <v/>
      </c>
      <c r="O295" s="17" t="str">
        <f aca="false">IF(N(J295)=0,"",MAX(0,J295-N(K295))/J295)</f>
        <v/>
      </c>
      <c r="P295" s="14"/>
    </row>
    <row r="296" customFormat="false" ht="15" hidden="false" customHeight="false" outlineLevel="0" collapsed="false">
      <c r="A296" s="13"/>
      <c r="B296" s="14"/>
      <c r="C296" s="14"/>
      <c r="D296" s="14"/>
      <c r="E296" s="15"/>
      <c r="F296" s="15"/>
      <c r="G296" s="15"/>
      <c r="H296" s="16" t="str">
        <f aca="false">IF(F296="","",F296-N(G296))</f>
        <v/>
      </c>
      <c r="I296" s="14"/>
      <c r="J296" s="15"/>
      <c r="K296" s="15"/>
      <c r="L296" s="14"/>
      <c r="M296" s="17" t="str">
        <f aca="false">IF(OR(F296="",N(E296)=0),"",F296/E296)</f>
        <v/>
      </c>
      <c r="N296" s="17" t="str">
        <f aca="false">IF(OR(F296="",N(F296)=0),"",N(G296)/F296)</f>
        <v/>
      </c>
      <c r="O296" s="17" t="str">
        <f aca="false">IF(N(J296)=0,"",MAX(0,J296-N(K296))/J296)</f>
        <v/>
      </c>
      <c r="P296" s="14"/>
    </row>
    <row r="297" customFormat="false" ht="15" hidden="false" customHeight="false" outlineLevel="0" collapsed="false">
      <c r="A297" s="13"/>
      <c r="B297" s="14"/>
      <c r="C297" s="14"/>
      <c r="D297" s="14"/>
      <c r="E297" s="15"/>
      <c r="F297" s="15"/>
      <c r="G297" s="15"/>
      <c r="H297" s="16" t="str">
        <f aca="false">IF(F297="","",F297-N(G297))</f>
        <v/>
      </c>
      <c r="I297" s="14"/>
      <c r="J297" s="15"/>
      <c r="K297" s="15"/>
      <c r="L297" s="14"/>
      <c r="M297" s="17" t="str">
        <f aca="false">IF(OR(F297="",N(E297)=0),"",F297/E297)</f>
        <v/>
      </c>
      <c r="N297" s="17" t="str">
        <f aca="false">IF(OR(F297="",N(F297)=0),"",N(G297)/F297)</f>
        <v/>
      </c>
      <c r="O297" s="17" t="str">
        <f aca="false">IF(N(J297)=0,"",MAX(0,J297-N(K297))/J297)</f>
        <v/>
      </c>
      <c r="P297" s="14"/>
    </row>
    <row r="298" customFormat="false" ht="15" hidden="false" customHeight="false" outlineLevel="0" collapsed="false">
      <c r="A298" s="13"/>
      <c r="B298" s="14"/>
      <c r="C298" s="14"/>
      <c r="D298" s="14"/>
      <c r="E298" s="15"/>
      <c r="F298" s="15"/>
      <c r="G298" s="15"/>
      <c r="H298" s="16" t="str">
        <f aca="false">IF(F298="","",F298-N(G298))</f>
        <v/>
      </c>
      <c r="I298" s="14"/>
      <c r="J298" s="15"/>
      <c r="K298" s="15"/>
      <c r="L298" s="14"/>
      <c r="M298" s="17" t="str">
        <f aca="false">IF(OR(F298="",N(E298)=0),"",F298/E298)</f>
        <v/>
      </c>
      <c r="N298" s="17" t="str">
        <f aca="false">IF(OR(F298="",N(F298)=0),"",N(G298)/F298)</f>
        <v/>
      </c>
      <c r="O298" s="17" t="str">
        <f aca="false">IF(N(J298)=0,"",MAX(0,J298-N(K298))/J298)</f>
        <v/>
      </c>
      <c r="P298" s="14"/>
    </row>
    <row r="299" customFormat="false" ht="15" hidden="false" customHeight="false" outlineLevel="0" collapsed="false">
      <c r="A299" s="13"/>
      <c r="B299" s="14"/>
      <c r="C299" s="14"/>
      <c r="D299" s="14"/>
      <c r="E299" s="15"/>
      <c r="F299" s="15"/>
      <c r="G299" s="15"/>
      <c r="H299" s="16" t="str">
        <f aca="false">IF(F299="","",F299-N(G299))</f>
        <v/>
      </c>
      <c r="I299" s="14"/>
      <c r="J299" s="15"/>
      <c r="K299" s="15"/>
      <c r="L299" s="14"/>
      <c r="M299" s="17" t="str">
        <f aca="false">IF(OR(F299="",N(E299)=0),"",F299/E299)</f>
        <v/>
      </c>
      <c r="N299" s="17" t="str">
        <f aca="false">IF(OR(F299="",N(F299)=0),"",N(G299)/F299)</f>
        <v/>
      </c>
      <c r="O299" s="17" t="str">
        <f aca="false">IF(N(J299)=0,"",MAX(0,J299-N(K299))/J299)</f>
        <v/>
      </c>
      <c r="P299" s="14"/>
    </row>
    <row r="300" customFormat="false" ht="15" hidden="false" customHeight="false" outlineLevel="0" collapsed="false">
      <c r="A300" s="13"/>
      <c r="B300" s="14"/>
      <c r="C300" s="14"/>
      <c r="D300" s="14"/>
      <c r="E300" s="15"/>
      <c r="F300" s="15"/>
      <c r="G300" s="15"/>
      <c r="H300" s="16" t="str">
        <f aca="false">IF(F300="","",F300-N(G300))</f>
        <v/>
      </c>
      <c r="I300" s="14"/>
      <c r="J300" s="15"/>
      <c r="K300" s="15"/>
      <c r="L300" s="14"/>
      <c r="M300" s="17" t="str">
        <f aca="false">IF(OR(F300="",N(E300)=0),"",F300/E300)</f>
        <v/>
      </c>
      <c r="N300" s="17" t="str">
        <f aca="false">IF(OR(F300="",N(F300)=0),"",N(G300)/F300)</f>
        <v/>
      </c>
      <c r="O300" s="17" t="str">
        <f aca="false">IF(N(J300)=0,"",MAX(0,J300-N(K300))/J300)</f>
        <v/>
      </c>
      <c r="P300" s="14"/>
    </row>
    <row r="301" customFormat="false" ht="15" hidden="false" customHeight="false" outlineLevel="0" collapsed="false">
      <c r="A301" s="13"/>
      <c r="B301" s="14"/>
      <c r="C301" s="14"/>
      <c r="D301" s="14"/>
      <c r="E301" s="15"/>
      <c r="F301" s="15"/>
      <c r="G301" s="15"/>
      <c r="H301" s="16" t="str">
        <f aca="false">IF(F301="","",F301-N(G301))</f>
        <v/>
      </c>
      <c r="I301" s="14"/>
      <c r="J301" s="15"/>
      <c r="K301" s="15"/>
      <c r="L301" s="14"/>
      <c r="M301" s="17" t="str">
        <f aca="false">IF(OR(F301="",N(E301)=0),"",F301/E301)</f>
        <v/>
      </c>
      <c r="N301" s="17" t="str">
        <f aca="false">IF(OR(F301="",N(F301)=0),"",N(G301)/F301)</f>
        <v/>
      </c>
      <c r="O301" s="17" t="str">
        <f aca="false">IF(N(J301)=0,"",MAX(0,J301-N(K301))/J301)</f>
        <v/>
      </c>
      <c r="P301" s="14"/>
    </row>
    <row r="302" customFormat="false" ht="15" hidden="false" customHeight="false" outlineLevel="0" collapsed="false">
      <c r="A302" s="13"/>
      <c r="B302" s="14"/>
      <c r="C302" s="14"/>
      <c r="D302" s="14"/>
      <c r="E302" s="15"/>
      <c r="F302" s="15"/>
      <c r="G302" s="15"/>
      <c r="H302" s="16" t="str">
        <f aca="false">IF(F302="","",F302-N(G302))</f>
        <v/>
      </c>
      <c r="I302" s="14"/>
      <c r="J302" s="15"/>
      <c r="K302" s="15"/>
      <c r="L302" s="14"/>
      <c r="M302" s="17" t="str">
        <f aca="false">IF(OR(F302="",N(E302)=0),"",F302/E302)</f>
        <v/>
      </c>
      <c r="N302" s="17" t="str">
        <f aca="false">IF(OR(F302="",N(F302)=0),"",N(G302)/F302)</f>
        <v/>
      </c>
      <c r="O302" s="17" t="str">
        <f aca="false">IF(N(J302)=0,"",MAX(0,J302-N(K302))/J302)</f>
        <v/>
      </c>
      <c r="P302" s="14"/>
    </row>
    <row r="303" customFormat="false" ht="15" hidden="false" customHeight="false" outlineLevel="0" collapsed="false">
      <c r="A303" s="13"/>
      <c r="B303" s="14"/>
      <c r="C303" s="14"/>
      <c r="D303" s="14"/>
      <c r="E303" s="15"/>
      <c r="F303" s="15"/>
      <c r="G303" s="15"/>
      <c r="H303" s="16" t="str">
        <f aca="false">IF(F303="","",F303-N(G303))</f>
        <v/>
      </c>
      <c r="I303" s="14"/>
      <c r="J303" s="15"/>
      <c r="K303" s="15"/>
      <c r="L303" s="14"/>
      <c r="M303" s="17" t="str">
        <f aca="false">IF(OR(F303="",N(E303)=0),"",F303/E303)</f>
        <v/>
      </c>
      <c r="N303" s="17" t="str">
        <f aca="false">IF(OR(F303="",N(F303)=0),"",N(G303)/F303)</f>
        <v/>
      </c>
      <c r="O303" s="17" t="str">
        <f aca="false">IF(N(J303)=0,"",MAX(0,J303-N(K303))/J303)</f>
        <v/>
      </c>
      <c r="P303" s="14"/>
    </row>
    <row r="304" customFormat="false" ht="15" hidden="false" customHeight="false" outlineLevel="0" collapsed="false">
      <c r="A304" s="13"/>
      <c r="B304" s="14"/>
      <c r="C304" s="14"/>
      <c r="D304" s="14"/>
      <c r="E304" s="15"/>
      <c r="F304" s="15"/>
      <c r="G304" s="15"/>
      <c r="H304" s="16" t="str">
        <f aca="false">IF(F304="","",F304-N(G304))</f>
        <v/>
      </c>
      <c r="I304" s="14"/>
      <c r="J304" s="15"/>
      <c r="K304" s="15"/>
      <c r="L304" s="14"/>
      <c r="M304" s="17" t="str">
        <f aca="false">IF(OR(F304="",N(E304)=0),"",F304/E304)</f>
        <v/>
      </c>
      <c r="N304" s="17" t="str">
        <f aca="false">IF(OR(F304="",N(F304)=0),"",N(G304)/F304)</f>
        <v/>
      </c>
      <c r="O304" s="17" t="str">
        <f aca="false">IF(N(J304)=0,"",MAX(0,J304-N(K304))/J304)</f>
        <v/>
      </c>
      <c r="P304" s="14"/>
    </row>
    <row r="305" customFormat="false" ht="15" hidden="false" customHeight="false" outlineLevel="0" collapsed="false">
      <c r="A305" s="13"/>
      <c r="B305" s="14"/>
      <c r="C305" s="14"/>
      <c r="D305" s="14"/>
      <c r="E305" s="15"/>
      <c r="F305" s="15"/>
      <c r="G305" s="15"/>
      <c r="H305" s="16" t="str">
        <f aca="false">IF(F305="","",F305-N(G305))</f>
        <v/>
      </c>
      <c r="I305" s="14"/>
      <c r="J305" s="15"/>
      <c r="K305" s="15"/>
      <c r="L305" s="14"/>
      <c r="M305" s="17" t="str">
        <f aca="false">IF(OR(F305="",N(E305)=0),"",F305/E305)</f>
        <v/>
      </c>
      <c r="N305" s="17" t="str">
        <f aca="false">IF(OR(F305="",N(F305)=0),"",N(G305)/F305)</f>
        <v/>
      </c>
      <c r="O305" s="17" t="str">
        <f aca="false">IF(N(J305)=0,"",MAX(0,J305-N(K305))/J305)</f>
        <v/>
      </c>
      <c r="P305" s="14"/>
    </row>
    <row r="306" customFormat="false" ht="15" hidden="false" customHeight="false" outlineLevel="0" collapsed="false">
      <c r="A306" s="13"/>
      <c r="B306" s="14"/>
      <c r="C306" s="14"/>
      <c r="D306" s="14"/>
      <c r="E306" s="15"/>
      <c r="F306" s="15"/>
      <c r="G306" s="15"/>
      <c r="H306" s="16" t="str">
        <f aca="false">IF(F306="","",F306-N(G306))</f>
        <v/>
      </c>
      <c r="I306" s="14"/>
      <c r="J306" s="15"/>
      <c r="K306" s="15"/>
      <c r="L306" s="14"/>
      <c r="M306" s="17" t="str">
        <f aca="false">IF(OR(F306="",N(E306)=0),"",F306/E306)</f>
        <v/>
      </c>
      <c r="N306" s="17" t="str">
        <f aca="false">IF(OR(F306="",N(F306)=0),"",N(G306)/F306)</f>
        <v/>
      </c>
      <c r="O306" s="17" t="str">
        <f aca="false">IF(N(J306)=0,"",MAX(0,J306-N(K306))/J306)</f>
        <v/>
      </c>
      <c r="P306" s="14"/>
    </row>
    <row r="307" customFormat="false" ht="15" hidden="false" customHeight="false" outlineLevel="0" collapsed="false">
      <c r="A307" s="13"/>
      <c r="B307" s="14"/>
      <c r="C307" s="14"/>
      <c r="D307" s="14"/>
      <c r="E307" s="15"/>
      <c r="F307" s="15"/>
      <c r="G307" s="15"/>
      <c r="H307" s="16" t="str">
        <f aca="false">IF(F307="","",F307-N(G307))</f>
        <v/>
      </c>
      <c r="I307" s="14"/>
      <c r="J307" s="15"/>
      <c r="K307" s="15"/>
      <c r="L307" s="14"/>
      <c r="M307" s="17" t="str">
        <f aca="false">IF(OR(F307="",N(E307)=0),"",F307/E307)</f>
        <v/>
      </c>
      <c r="N307" s="17" t="str">
        <f aca="false">IF(OR(F307="",N(F307)=0),"",N(G307)/F307)</f>
        <v/>
      </c>
      <c r="O307" s="17" t="str">
        <f aca="false">IF(N(J307)=0,"",MAX(0,J307-N(K307))/J307)</f>
        <v/>
      </c>
      <c r="P307" s="14"/>
    </row>
    <row r="308" customFormat="false" ht="15" hidden="false" customHeight="false" outlineLevel="0" collapsed="false">
      <c r="A308" s="13"/>
      <c r="B308" s="14"/>
      <c r="C308" s="14"/>
      <c r="D308" s="14"/>
      <c r="E308" s="15"/>
      <c r="F308" s="15"/>
      <c r="G308" s="15"/>
      <c r="H308" s="16" t="str">
        <f aca="false">IF(F308="","",F308-N(G308))</f>
        <v/>
      </c>
      <c r="I308" s="14"/>
      <c r="J308" s="15"/>
      <c r="K308" s="15"/>
      <c r="L308" s="14"/>
      <c r="M308" s="17" t="str">
        <f aca="false">IF(OR(F308="",N(E308)=0),"",F308/E308)</f>
        <v/>
      </c>
      <c r="N308" s="17" t="str">
        <f aca="false">IF(OR(F308="",N(F308)=0),"",N(G308)/F308)</f>
        <v/>
      </c>
      <c r="O308" s="17" t="str">
        <f aca="false">IF(N(J308)=0,"",MAX(0,J308-N(K308))/J308)</f>
        <v/>
      </c>
      <c r="P308" s="14"/>
    </row>
    <row r="309" customFormat="false" ht="15" hidden="false" customHeight="false" outlineLevel="0" collapsed="false">
      <c r="A309" s="13"/>
      <c r="B309" s="14"/>
      <c r="C309" s="14"/>
      <c r="D309" s="14"/>
      <c r="E309" s="15"/>
      <c r="F309" s="15"/>
      <c r="G309" s="15"/>
      <c r="H309" s="16" t="str">
        <f aca="false">IF(F309="","",F309-N(G309))</f>
        <v/>
      </c>
      <c r="I309" s="14"/>
      <c r="J309" s="15"/>
      <c r="K309" s="15"/>
      <c r="L309" s="14"/>
      <c r="M309" s="17" t="str">
        <f aca="false">IF(OR(F309="",N(E309)=0),"",F309/E309)</f>
        <v/>
      </c>
      <c r="N309" s="17" t="str">
        <f aca="false">IF(OR(F309="",N(F309)=0),"",N(G309)/F309)</f>
        <v/>
      </c>
      <c r="O309" s="17" t="str">
        <f aca="false">IF(N(J309)=0,"",MAX(0,J309-N(K309))/J309)</f>
        <v/>
      </c>
      <c r="P309" s="14"/>
    </row>
    <row r="310" customFormat="false" ht="15" hidden="false" customHeight="false" outlineLevel="0" collapsed="false">
      <c r="A310" s="13"/>
      <c r="B310" s="14"/>
      <c r="C310" s="14"/>
      <c r="D310" s="14"/>
      <c r="E310" s="15"/>
      <c r="F310" s="15"/>
      <c r="G310" s="15"/>
      <c r="H310" s="16" t="str">
        <f aca="false">IF(F310="","",F310-N(G310))</f>
        <v/>
      </c>
      <c r="I310" s="14"/>
      <c r="J310" s="15"/>
      <c r="K310" s="15"/>
      <c r="L310" s="14"/>
      <c r="M310" s="17" t="str">
        <f aca="false">IF(OR(F310="",N(E310)=0),"",F310/E310)</f>
        <v/>
      </c>
      <c r="N310" s="17" t="str">
        <f aca="false">IF(OR(F310="",N(F310)=0),"",N(G310)/F310)</f>
        <v/>
      </c>
      <c r="O310" s="17" t="str">
        <f aca="false">IF(N(J310)=0,"",MAX(0,J310-N(K310))/J310)</f>
        <v/>
      </c>
      <c r="P310" s="14"/>
    </row>
    <row r="311" customFormat="false" ht="15" hidden="false" customHeight="false" outlineLevel="0" collapsed="false">
      <c r="A311" s="13"/>
      <c r="B311" s="14"/>
      <c r="C311" s="14"/>
      <c r="D311" s="14"/>
      <c r="E311" s="15"/>
      <c r="F311" s="15"/>
      <c r="G311" s="15"/>
      <c r="H311" s="16" t="str">
        <f aca="false">IF(F311="","",F311-N(G311))</f>
        <v/>
      </c>
      <c r="I311" s="14"/>
      <c r="J311" s="15"/>
      <c r="K311" s="15"/>
      <c r="L311" s="14"/>
      <c r="M311" s="17" t="str">
        <f aca="false">IF(OR(F311="",N(E311)=0),"",F311/E311)</f>
        <v/>
      </c>
      <c r="N311" s="17" t="str">
        <f aca="false">IF(OR(F311="",N(F311)=0),"",N(G311)/F311)</f>
        <v/>
      </c>
      <c r="O311" s="17" t="str">
        <f aca="false">IF(N(J311)=0,"",MAX(0,J311-N(K311))/J311)</f>
        <v/>
      </c>
      <c r="P311" s="14"/>
    </row>
    <row r="312" customFormat="false" ht="15" hidden="false" customHeight="false" outlineLevel="0" collapsed="false">
      <c r="A312" s="13"/>
      <c r="B312" s="14"/>
      <c r="C312" s="14"/>
      <c r="D312" s="14"/>
      <c r="E312" s="15"/>
      <c r="F312" s="15"/>
      <c r="G312" s="15"/>
      <c r="H312" s="16" t="str">
        <f aca="false">IF(F312="","",F312-N(G312))</f>
        <v/>
      </c>
      <c r="I312" s="14"/>
      <c r="J312" s="15"/>
      <c r="K312" s="15"/>
      <c r="L312" s="14"/>
      <c r="M312" s="17" t="str">
        <f aca="false">IF(OR(F312="",N(E312)=0),"",F312/E312)</f>
        <v/>
      </c>
      <c r="N312" s="17" t="str">
        <f aca="false">IF(OR(F312="",N(F312)=0),"",N(G312)/F312)</f>
        <v/>
      </c>
      <c r="O312" s="17" t="str">
        <f aca="false">IF(N(J312)=0,"",MAX(0,J312-N(K312))/J312)</f>
        <v/>
      </c>
      <c r="P312" s="14"/>
    </row>
    <row r="313" customFormat="false" ht="15" hidden="false" customHeight="false" outlineLevel="0" collapsed="false">
      <c r="A313" s="13"/>
      <c r="B313" s="14"/>
      <c r="C313" s="14"/>
      <c r="D313" s="14"/>
      <c r="E313" s="15"/>
      <c r="F313" s="15"/>
      <c r="G313" s="15"/>
      <c r="H313" s="16" t="str">
        <f aca="false">IF(F313="","",F313-N(G313))</f>
        <v/>
      </c>
      <c r="I313" s="14"/>
      <c r="J313" s="15"/>
      <c r="K313" s="15"/>
      <c r="L313" s="14"/>
      <c r="M313" s="17" t="str">
        <f aca="false">IF(OR(F313="",N(E313)=0),"",F313/E313)</f>
        <v/>
      </c>
      <c r="N313" s="17" t="str">
        <f aca="false">IF(OR(F313="",N(F313)=0),"",N(G313)/F313)</f>
        <v/>
      </c>
      <c r="O313" s="17" t="str">
        <f aca="false">IF(N(J313)=0,"",MAX(0,J313-N(K313))/J313)</f>
        <v/>
      </c>
      <c r="P313" s="14"/>
    </row>
    <row r="314" customFormat="false" ht="15" hidden="false" customHeight="false" outlineLevel="0" collapsed="false">
      <c r="A314" s="13"/>
      <c r="B314" s="14"/>
      <c r="C314" s="14"/>
      <c r="D314" s="14"/>
      <c r="E314" s="15"/>
      <c r="F314" s="15"/>
      <c r="G314" s="15"/>
      <c r="H314" s="16" t="str">
        <f aca="false">IF(F314="","",F314-N(G314))</f>
        <v/>
      </c>
      <c r="I314" s="14"/>
      <c r="J314" s="15"/>
      <c r="K314" s="15"/>
      <c r="L314" s="14"/>
      <c r="M314" s="17" t="str">
        <f aca="false">IF(OR(F314="",N(E314)=0),"",F314/E314)</f>
        <v/>
      </c>
      <c r="N314" s="17" t="str">
        <f aca="false">IF(OR(F314="",N(F314)=0),"",N(G314)/F314)</f>
        <v/>
      </c>
      <c r="O314" s="17" t="str">
        <f aca="false">IF(N(J314)=0,"",MAX(0,J314-N(K314))/J314)</f>
        <v/>
      </c>
      <c r="P314" s="14"/>
    </row>
    <row r="315" customFormat="false" ht="15" hidden="false" customHeight="false" outlineLevel="0" collapsed="false">
      <c r="A315" s="13"/>
      <c r="B315" s="14"/>
      <c r="C315" s="14"/>
      <c r="D315" s="14"/>
      <c r="E315" s="15"/>
      <c r="F315" s="15"/>
      <c r="G315" s="15"/>
      <c r="H315" s="16" t="str">
        <f aca="false">IF(F315="","",F315-N(G315))</f>
        <v/>
      </c>
      <c r="I315" s="14"/>
      <c r="J315" s="15"/>
      <c r="K315" s="15"/>
      <c r="L315" s="14"/>
      <c r="M315" s="17" t="str">
        <f aca="false">IF(OR(F315="",N(E315)=0),"",F315/E315)</f>
        <v/>
      </c>
      <c r="N315" s="17" t="str">
        <f aca="false">IF(OR(F315="",N(F315)=0),"",N(G315)/F315)</f>
        <v/>
      </c>
      <c r="O315" s="17" t="str">
        <f aca="false">IF(N(J315)=0,"",MAX(0,J315-N(K315))/J315)</f>
        <v/>
      </c>
      <c r="P315" s="14"/>
    </row>
    <row r="316" customFormat="false" ht="15" hidden="false" customHeight="false" outlineLevel="0" collapsed="false">
      <c r="A316" s="13"/>
      <c r="B316" s="14"/>
      <c r="C316" s="14"/>
      <c r="D316" s="14"/>
      <c r="E316" s="15"/>
      <c r="F316" s="15"/>
      <c r="G316" s="15"/>
      <c r="H316" s="16" t="str">
        <f aca="false">IF(F316="","",F316-N(G316))</f>
        <v/>
      </c>
      <c r="I316" s="14"/>
      <c r="J316" s="15"/>
      <c r="K316" s="15"/>
      <c r="L316" s="14"/>
      <c r="M316" s="17" t="str">
        <f aca="false">IF(OR(F316="",N(E316)=0),"",F316/E316)</f>
        <v/>
      </c>
      <c r="N316" s="17" t="str">
        <f aca="false">IF(OR(F316="",N(F316)=0),"",N(G316)/F316)</f>
        <v/>
      </c>
      <c r="O316" s="17" t="str">
        <f aca="false">IF(N(J316)=0,"",MAX(0,J316-N(K316))/J316)</f>
        <v/>
      </c>
      <c r="P316" s="14"/>
    </row>
    <row r="317" customFormat="false" ht="15" hidden="false" customHeight="false" outlineLevel="0" collapsed="false">
      <c r="A317" s="13"/>
      <c r="B317" s="14"/>
      <c r="C317" s="14"/>
      <c r="D317" s="14"/>
      <c r="E317" s="15"/>
      <c r="F317" s="15"/>
      <c r="G317" s="15"/>
      <c r="H317" s="16" t="str">
        <f aca="false">IF(F317="","",F317-N(G317))</f>
        <v/>
      </c>
      <c r="I317" s="14"/>
      <c r="J317" s="15"/>
      <c r="K317" s="15"/>
      <c r="L317" s="14"/>
      <c r="M317" s="17" t="str">
        <f aca="false">IF(OR(F317="",N(E317)=0),"",F317/E317)</f>
        <v/>
      </c>
      <c r="N317" s="17" t="str">
        <f aca="false">IF(OR(F317="",N(F317)=0),"",N(G317)/F317)</f>
        <v/>
      </c>
      <c r="O317" s="17" t="str">
        <f aca="false">IF(N(J317)=0,"",MAX(0,J317-N(K317))/J317)</f>
        <v/>
      </c>
      <c r="P317" s="14"/>
    </row>
    <row r="318" customFormat="false" ht="15" hidden="false" customHeight="false" outlineLevel="0" collapsed="false">
      <c r="A318" s="13"/>
      <c r="B318" s="14"/>
      <c r="C318" s="14"/>
      <c r="D318" s="14"/>
      <c r="E318" s="15"/>
      <c r="F318" s="15"/>
      <c r="G318" s="15"/>
      <c r="H318" s="16" t="str">
        <f aca="false">IF(F318="","",F318-N(G318))</f>
        <v/>
      </c>
      <c r="I318" s="14"/>
      <c r="J318" s="15"/>
      <c r="K318" s="15"/>
      <c r="L318" s="14"/>
      <c r="M318" s="17" t="str">
        <f aca="false">IF(OR(F318="",N(E318)=0),"",F318/E318)</f>
        <v/>
      </c>
      <c r="N318" s="17" t="str">
        <f aca="false">IF(OR(F318="",N(F318)=0),"",N(G318)/F318)</f>
        <v/>
      </c>
      <c r="O318" s="17" t="str">
        <f aca="false">IF(N(J318)=0,"",MAX(0,J318-N(K318))/J318)</f>
        <v/>
      </c>
      <c r="P318" s="14"/>
    </row>
    <row r="319" customFormat="false" ht="15" hidden="false" customHeight="false" outlineLevel="0" collapsed="false">
      <c r="A319" s="13"/>
      <c r="B319" s="14"/>
      <c r="C319" s="14"/>
      <c r="D319" s="14"/>
      <c r="E319" s="15"/>
      <c r="F319" s="15"/>
      <c r="G319" s="15"/>
      <c r="H319" s="16" t="str">
        <f aca="false">IF(F319="","",F319-N(G319))</f>
        <v/>
      </c>
      <c r="I319" s="14"/>
      <c r="J319" s="15"/>
      <c r="K319" s="15"/>
      <c r="L319" s="14"/>
      <c r="M319" s="17" t="str">
        <f aca="false">IF(OR(F319="",N(E319)=0),"",F319/E319)</f>
        <v/>
      </c>
      <c r="N319" s="17" t="str">
        <f aca="false">IF(OR(F319="",N(F319)=0),"",N(G319)/F319)</f>
        <v/>
      </c>
      <c r="O319" s="17" t="str">
        <f aca="false">IF(N(J319)=0,"",MAX(0,J319-N(K319))/J319)</f>
        <v/>
      </c>
      <c r="P319" s="14"/>
    </row>
    <row r="320" customFormat="false" ht="15" hidden="false" customHeight="false" outlineLevel="0" collapsed="false">
      <c r="A320" s="13"/>
      <c r="B320" s="14"/>
      <c r="C320" s="14"/>
      <c r="D320" s="14"/>
      <c r="E320" s="15"/>
      <c r="F320" s="15"/>
      <c r="G320" s="15"/>
      <c r="H320" s="16" t="str">
        <f aca="false">IF(F320="","",F320-N(G320))</f>
        <v/>
      </c>
      <c r="I320" s="14"/>
      <c r="J320" s="15"/>
      <c r="K320" s="15"/>
      <c r="L320" s="14"/>
      <c r="M320" s="17" t="str">
        <f aca="false">IF(OR(F320="",N(E320)=0),"",F320/E320)</f>
        <v/>
      </c>
      <c r="N320" s="17" t="str">
        <f aca="false">IF(OR(F320="",N(F320)=0),"",N(G320)/F320)</f>
        <v/>
      </c>
      <c r="O320" s="17" t="str">
        <f aca="false">IF(N(J320)=0,"",MAX(0,J320-N(K320))/J320)</f>
        <v/>
      </c>
      <c r="P320" s="14"/>
    </row>
    <row r="321" customFormat="false" ht="15" hidden="false" customHeight="false" outlineLevel="0" collapsed="false">
      <c r="A321" s="13"/>
      <c r="B321" s="14"/>
      <c r="C321" s="14"/>
      <c r="D321" s="14"/>
      <c r="E321" s="15"/>
      <c r="F321" s="15"/>
      <c r="G321" s="15"/>
      <c r="H321" s="16" t="str">
        <f aca="false">IF(F321="","",F321-N(G321))</f>
        <v/>
      </c>
      <c r="I321" s="14"/>
      <c r="J321" s="15"/>
      <c r="K321" s="15"/>
      <c r="L321" s="14"/>
      <c r="M321" s="17" t="str">
        <f aca="false">IF(OR(F321="",N(E321)=0),"",F321/E321)</f>
        <v/>
      </c>
      <c r="N321" s="17" t="str">
        <f aca="false">IF(OR(F321="",N(F321)=0),"",N(G321)/F321)</f>
        <v/>
      </c>
      <c r="O321" s="17" t="str">
        <f aca="false">IF(N(J321)=0,"",MAX(0,J321-N(K321))/J321)</f>
        <v/>
      </c>
      <c r="P321" s="14"/>
    </row>
    <row r="322" customFormat="false" ht="15" hidden="false" customHeight="false" outlineLevel="0" collapsed="false">
      <c r="A322" s="13"/>
      <c r="B322" s="14"/>
      <c r="C322" s="14"/>
      <c r="D322" s="14"/>
      <c r="E322" s="15"/>
      <c r="F322" s="15"/>
      <c r="G322" s="15"/>
      <c r="H322" s="16" t="str">
        <f aca="false">IF(F322="","",F322-N(G322))</f>
        <v/>
      </c>
      <c r="I322" s="14"/>
      <c r="J322" s="15"/>
      <c r="K322" s="15"/>
      <c r="L322" s="14"/>
      <c r="M322" s="17" t="str">
        <f aca="false">IF(OR(F322="",N(E322)=0),"",F322/E322)</f>
        <v/>
      </c>
      <c r="N322" s="17" t="str">
        <f aca="false">IF(OR(F322="",N(F322)=0),"",N(G322)/F322)</f>
        <v/>
      </c>
      <c r="O322" s="17" t="str">
        <f aca="false">IF(N(J322)=0,"",MAX(0,J322-N(K322))/J322)</f>
        <v/>
      </c>
      <c r="P322" s="14"/>
    </row>
    <row r="323" customFormat="false" ht="15" hidden="false" customHeight="false" outlineLevel="0" collapsed="false">
      <c r="A323" s="13"/>
      <c r="B323" s="14"/>
      <c r="C323" s="14"/>
      <c r="D323" s="14"/>
      <c r="E323" s="15"/>
      <c r="F323" s="15"/>
      <c r="G323" s="15"/>
      <c r="H323" s="16" t="str">
        <f aca="false">IF(F323="","",F323-N(G323))</f>
        <v/>
      </c>
      <c r="I323" s="14"/>
      <c r="J323" s="15"/>
      <c r="K323" s="15"/>
      <c r="L323" s="14"/>
      <c r="M323" s="17" t="str">
        <f aca="false">IF(OR(F323="",N(E323)=0),"",F323/E323)</f>
        <v/>
      </c>
      <c r="N323" s="17" t="str">
        <f aca="false">IF(OR(F323="",N(F323)=0),"",N(G323)/F323)</f>
        <v/>
      </c>
      <c r="O323" s="17" t="str">
        <f aca="false">IF(N(J323)=0,"",MAX(0,J323-N(K323))/J323)</f>
        <v/>
      </c>
      <c r="P323" s="14"/>
    </row>
    <row r="324" customFormat="false" ht="15" hidden="false" customHeight="false" outlineLevel="0" collapsed="false">
      <c r="A324" s="13"/>
      <c r="B324" s="14"/>
      <c r="C324" s="14"/>
      <c r="D324" s="14"/>
      <c r="E324" s="15"/>
      <c r="F324" s="15"/>
      <c r="G324" s="15"/>
      <c r="H324" s="16" t="str">
        <f aca="false">IF(F324="","",F324-N(G324))</f>
        <v/>
      </c>
      <c r="I324" s="14"/>
      <c r="J324" s="15"/>
      <c r="K324" s="15"/>
      <c r="L324" s="14"/>
      <c r="M324" s="17" t="str">
        <f aca="false">IF(OR(F324="",N(E324)=0),"",F324/E324)</f>
        <v/>
      </c>
      <c r="N324" s="17" t="str">
        <f aca="false">IF(OR(F324="",N(F324)=0),"",N(G324)/F324)</f>
        <v/>
      </c>
      <c r="O324" s="17" t="str">
        <f aca="false">IF(N(J324)=0,"",MAX(0,J324-N(K324))/J324)</f>
        <v/>
      </c>
      <c r="P324" s="14"/>
    </row>
    <row r="325" customFormat="false" ht="15" hidden="false" customHeight="false" outlineLevel="0" collapsed="false">
      <c r="A325" s="13"/>
      <c r="B325" s="14"/>
      <c r="C325" s="14"/>
      <c r="D325" s="14"/>
      <c r="E325" s="15"/>
      <c r="F325" s="15"/>
      <c r="G325" s="15"/>
      <c r="H325" s="16" t="str">
        <f aca="false">IF(F325="","",F325-N(G325))</f>
        <v/>
      </c>
      <c r="I325" s="14"/>
      <c r="J325" s="15"/>
      <c r="K325" s="15"/>
      <c r="L325" s="14"/>
      <c r="M325" s="17" t="str">
        <f aca="false">IF(OR(F325="",N(E325)=0),"",F325/E325)</f>
        <v/>
      </c>
      <c r="N325" s="17" t="str">
        <f aca="false">IF(OR(F325="",N(F325)=0),"",N(G325)/F325)</f>
        <v/>
      </c>
      <c r="O325" s="17" t="str">
        <f aca="false">IF(N(J325)=0,"",MAX(0,J325-N(K325))/J325)</f>
        <v/>
      </c>
      <c r="P325" s="14"/>
    </row>
    <row r="326" customFormat="false" ht="15" hidden="false" customHeight="false" outlineLevel="0" collapsed="false">
      <c r="A326" s="13"/>
      <c r="B326" s="14"/>
      <c r="C326" s="14"/>
      <c r="D326" s="14"/>
      <c r="E326" s="15"/>
      <c r="F326" s="15"/>
      <c r="G326" s="15"/>
      <c r="H326" s="16" t="str">
        <f aca="false">IF(F326="","",F326-N(G326))</f>
        <v/>
      </c>
      <c r="I326" s="14"/>
      <c r="J326" s="15"/>
      <c r="K326" s="15"/>
      <c r="L326" s="14"/>
      <c r="M326" s="17" t="str">
        <f aca="false">IF(OR(F326="",N(E326)=0),"",F326/E326)</f>
        <v/>
      </c>
      <c r="N326" s="17" t="str">
        <f aca="false">IF(OR(F326="",N(F326)=0),"",N(G326)/F326)</f>
        <v/>
      </c>
      <c r="O326" s="17" t="str">
        <f aca="false">IF(N(J326)=0,"",MAX(0,J326-N(K326))/J326)</f>
        <v/>
      </c>
      <c r="P326" s="14"/>
    </row>
    <row r="327" customFormat="false" ht="15" hidden="false" customHeight="false" outlineLevel="0" collapsed="false">
      <c r="A327" s="13"/>
      <c r="B327" s="14"/>
      <c r="C327" s="14"/>
      <c r="D327" s="14"/>
      <c r="E327" s="15"/>
      <c r="F327" s="15"/>
      <c r="G327" s="15"/>
      <c r="H327" s="16" t="str">
        <f aca="false">IF(F327="","",F327-N(G327))</f>
        <v/>
      </c>
      <c r="I327" s="14"/>
      <c r="J327" s="15"/>
      <c r="K327" s="15"/>
      <c r="L327" s="14"/>
      <c r="M327" s="17" t="str">
        <f aca="false">IF(OR(F327="",N(E327)=0),"",F327/E327)</f>
        <v/>
      </c>
      <c r="N327" s="17" t="str">
        <f aca="false">IF(OR(F327="",N(F327)=0),"",N(G327)/F327)</f>
        <v/>
      </c>
      <c r="O327" s="17" t="str">
        <f aca="false">IF(N(J327)=0,"",MAX(0,J327-N(K327))/J327)</f>
        <v/>
      </c>
      <c r="P327" s="14"/>
    </row>
    <row r="328" customFormat="false" ht="15" hidden="false" customHeight="false" outlineLevel="0" collapsed="false">
      <c r="A328" s="13"/>
      <c r="B328" s="14"/>
      <c r="C328" s="14"/>
      <c r="D328" s="14"/>
      <c r="E328" s="15"/>
      <c r="F328" s="15"/>
      <c r="G328" s="15"/>
      <c r="H328" s="16" t="str">
        <f aca="false">IF(F328="","",F328-N(G328))</f>
        <v/>
      </c>
      <c r="I328" s="14"/>
      <c r="J328" s="15"/>
      <c r="K328" s="15"/>
      <c r="L328" s="14"/>
      <c r="M328" s="17" t="str">
        <f aca="false">IF(OR(F328="",N(E328)=0),"",F328/E328)</f>
        <v/>
      </c>
      <c r="N328" s="17" t="str">
        <f aca="false">IF(OR(F328="",N(F328)=0),"",N(G328)/F328)</f>
        <v/>
      </c>
      <c r="O328" s="17" t="str">
        <f aca="false">IF(N(J328)=0,"",MAX(0,J328-N(K328))/J328)</f>
        <v/>
      </c>
      <c r="P328" s="14"/>
    </row>
    <row r="329" customFormat="false" ht="15" hidden="false" customHeight="false" outlineLevel="0" collapsed="false">
      <c r="A329" s="13"/>
      <c r="B329" s="14"/>
      <c r="C329" s="14"/>
      <c r="D329" s="14"/>
      <c r="E329" s="15"/>
      <c r="F329" s="15"/>
      <c r="G329" s="15"/>
      <c r="H329" s="16" t="str">
        <f aca="false">IF(F329="","",F329-N(G329))</f>
        <v/>
      </c>
      <c r="I329" s="14"/>
      <c r="J329" s="15"/>
      <c r="K329" s="15"/>
      <c r="L329" s="14"/>
      <c r="M329" s="17" t="str">
        <f aca="false">IF(OR(F329="",N(E329)=0),"",F329/E329)</f>
        <v/>
      </c>
      <c r="N329" s="17" t="str">
        <f aca="false">IF(OR(F329="",N(F329)=0),"",N(G329)/F329)</f>
        <v/>
      </c>
      <c r="O329" s="17" t="str">
        <f aca="false">IF(N(J329)=0,"",MAX(0,J329-N(K329))/J329)</f>
        <v/>
      </c>
      <c r="P329" s="14"/>
    </row>
    <row r="330" customFormat="false" ht="15" hidden="false" customHeight="false" outlineLevel="0" collapsed="false">
      <c r="A330" s="13"/>
      <c r="B330" s="14"/>
      <c r="C330" s="14"/>
      <c r="D330" s="14"/>
      <c r="E330" s="15"/>
      <c r="F330" s="15"/>
      <c r="G330" s="15"/>
      <c r="H330" s="16" t="str">
        <f aca="false">IF(F330="","",F330-N(G330))</f>
        <v/>
      </c>
      <c r="I330" s="14"/>
      <c r="J330" s="15"/>
      <c r="K330" s="15"/>
      <c r="L330" s="14"/>
      <c r="M330" s="17" t="str">
        <f aca="false">IF(OR(F330="",N(E330)=0),"",F330/E330)</f>
        <v/>
      </c>
      <c r="N330" s="17" t="str">
        <f aca="false">IF(OR(F330="",N(F330)=0),"",N(G330)/F330)</f>
        <v/>
      </c>
      <c r="O330" s="17" t="str">
        <f aca="false">IF(N(J330)=0,"",MAX(0,J330-N(K330))/J330)</f>
        <v/>
      </c>
      <c r="P330" s="14"/>
    </row>
    <row r="331" customFormat="false" ht="15" hidden="false" customHeight="false" outlineLevel="0" collapsed="false">
      <c r="A331" s="13"/>
      <c r="B331" s="14"/>
      <c r="C331" s="14"/>
      <c r="D331" s="14"/>
      <c r="E331" s="15"/>
      <c r="F331" s="15"/>
      <c r="G331" s="15"/>
      <c r="H331" s="16" t="str">
        <f aca="false">IF(F331="","",F331-N(G331))</f>
        <v/>
      </c>
      <c r="I331" s="14"/>
      <c r="J331" s="15"/>
      <c r="K331" s="15"/>
      <c r="L331" s="14"/>
      <c r="M331" s="17" t="str">
        <f aca="false">IF(OR(F331="",N(E331)=0),"",F331/E331)</f>
        <v/>
      </c>
      <c r="N331" s="17" t="str">
        <f aca="false">IF(OR(F331="",N(F331)=0),"",N(G331)/F331)</f>
        <v/>
      </c>
      <c r="O331" s="17" t="str">
        <f aca="false">IF(N(J331)=0,"",MAX(0,J331-N(K331))/J331)</f>
        <v/>
      </c>
      <c r="P331" s="14"/>
    </row>
    <row r="332" customFormat="false" ht="15" hidden="false" customHeight="false" outlineLevel="0" collapsed="false">
      <c r="A332" s="13"/>
      <c r="B332" s="14"/>
      <c r="C332" s="14"/>
      <c r="D332" s="14"/>
      <c r="E332" s="15"/>
      <c r="F332" s="15"/>
      <c r="G332" s="15"/>
      <c r="H332" s="16" t="str">
        <f aca="false">IF(F332="","",F332-N(G332))</f>
        <v/>
      </c>
      <c r="I332" s="14"/>
      <c r="J332" s="15"/>
      <c r="K332" s="15"/>
      <c r="L332" s="14"/>
      <c r="M332" s="17" t="str">
        <f aca="false">IF(OR(F332="",N(E332)=0),"",F332/E332)</f>
        <v/>
      </c>
      <c r="N332" s="17" t="str">
        <f aca="false">IF(OR(F332="",N(F332)=0),"",N(G332)/F332)</f>
        <v/>
      </c>
      <c r="O332" s="17" t="str">
        <f aca="false">IF(N(J332)=0,"",MAX(0,J332-N(K332))/J332)</f>
        <v/>
      </c>
      <c r="P332" s="14"/>
    </row>
    <row r="333" customFormat="false" ht="15" hidden="false" customHeight="false" outlineLevel="0" collapsed="false">
      <c r="A333" s="13"/>
      <c r="B333" s="14"/>
      <c r="C333" s="14"/>
      <c r="D333" s="14"/>
      <c r="E333" s="15"/>
      <c r="F333" s="15"/>
      <c r="G333" s="15"/>
      <c r="H333" s="16" t="str">
        <f aca="false">IF(F333="","",F333-N(G333))</f>
        <v/>
      </c>
      <c r="I333" s="14"/>
      <c r="J333" s="15"/>
      <c r="K333" s="15"/>
      <c r="L333" s="14"/>
      <c r="M333" s="17" t="str">
        <f aca="false">IF(OR(F333="",N(E333)=0),"",F333/E333)</f>
        <v/>
      </c>
      <c r="N333" s="17" t="str">
        <f aca="false">IF(OR(F333="",N(F333)=0),"",N(G333)/F333)</f>
        <v/>
      </c>
      <c r="O333" s="17" t="str">
        <f aca="false">IF(N(J333)=0,"",MAX(0,J333-N(K333))/J333)</f>
        <v/>
      </c>
      <c r="P333" s="14"/>
    </row>
    <row r="334" customFormat="false" ht="15" hidden="false" customHeight="false" outlineLevel="0" collapsed="false">
      <c r="A334" s="13"/>
      <c r="B334" s="14"/>
      <c r="C334" s="14"/>
      <c r="D334" s="14"/>
      <c r="E334" s="15"/>
      <c r="F334" s="15"/>
      <c r="G334" s="15"/>
      <c r="H334" s="16" t="str">
        <f aca="false">IF(F334="","",F334-N(G334))</f>
        <v/>
      </c>
      <c r="I334" s="14"/>
      <c r="J334" s="15"/>
      <c r="K334" s="15"/>
      <c r="L334" s="14"/>
      <c r="M334" s="17" t="str">
        <f aca="false">IF(OR(F334="",N(E334)=0),"",F334/E334)</f>
        <v/>
      </c>
      <c r="N334" s="17" t="str">
        <f aca="false">IF(OR(F334="",N(F334)=0),"",N(G334)/F334)</f>
        <v/>
      </c>
      <c r="O334" s="17" t="str">
        <f aca="false">IF(N(J334)=0,"",MAX(0,J334-N(K334))/J334)</f>
        <v/>
      </c>
      <c r="P334" s="14"/>
    </row>
    <row r="335" customFormat="false" ht="15" hidden="false" customHeight="false" outlineLevel="0" collapsed="false">
      <c r="A335" s="13"/>
      <c r="B335" s="14"/>
      <c r="C335" s="14"/>
      <c r="D335" s="14"/>
      <c r="E335" s="15"/>
      <c r="F335" s="15"/>
      <c r="G335" s="15"/>
      <c r="H335" s="16" t="str">
        <f aca="false">IF(F335="","",F335-N(G335))</f>
        <v/>
      </c>
      <c r="I335" s="14"/>
      <c r="J335" s="15"/>
      <c r="K335" s="15"/>
      <c r="L335" s="14"/>
      <c r="M335" s="17" t="str">
        <f aca="false">IF(OR(F335="",N(E335)=0),"",F335/E335)</f>
        <v/>
      </c>
      <c r="N335" s="17" t="str">
        <f aca="false">IF(OR(F335="",N(F335)=0),"",N(G335)/F335)</f>
        <v/>
      </c>
      <c r="O335" s="17" t="str">
        <f aca="false">IF(N(J335)=0,"",MAX(0,J335-N(K335))/J335)</f>
        <v/>
      </c>
      <c r="P335" s="14"/>
    </row>
    <row r="336" customFormat="false" ht="15" hidden="false" customHeight="false" outlineLevel="0" collapsed="false">
      <c r="A336" s="13"/>
      <c r="B336" s="14"/>
      <c r="C336" s="14"/>
      <c r="D336" s="14"/>
      <c r="E336" s="15"/>
      <c r="F336" s="15"/>
      <c r="G336" s="15"/>
      <c r="H336" s="16" t="str">
        <f aca="false">IF(F336="","",F336-N(G336))</f>
        <v/>
      </c>
      <c r="I336" s="14"/>
      <c r="J336" s="15"/>
      <c r="K336" s="15"/>
      <c r="L336" s="14"/>
      <c r="M336" s="17" t="str">
        <f aca="false">IF(OR(F336="",N(E336)=0),"",F336/E336)</f>
        <v/>
      </c>
      <c r="N336" s="17" t="str">
        <f aca="false">IF(OR(F336="",N(F336)=0),"",N(G336)/F336)</f>
        <v/>
      </c>
      <c r="O336" s="17" t="str">
        <f aca="false">IF(N(J336)=0,"",MAX(0,J336-N(K336))/J336)</f>
        <v/>
      </c>
      <c r="P336" s="14"/>
    </row>
    <row r="337" customFormat="false" ht="15" hidden="false" customHeight="false" outlineLevel="0" collapsed="false">
      <c r="A337" s="13"/>
      <c r="B337" s="14"/>
      <c r="C337" s="14"/>
      <c r="D337" s="14"/>
      <c r="E337" s="15"/>
      <c r="F337" s="15"/>
      <c r="G337" s="15"/>
      <c r="H337" s="16" t="str">
        <f aca="false">IF(F337="","",F337-N(G337))</f>
        <v/>
      </c>
      <c r="I337" s="14"/>
      <c r="J337" s="15"/>
      <c r="K337" s="15"/>
      <c r="L337" s="14"/>
      <c r="M337" s="17" t="str">
        <f aca="false">IF(OR(F337="",N(E337)=0),"",F337/E337)</f>
        <v/>
      </c>
      <c r="N337" s="17" t="str">
        <f aca="false">IF(OR(F337="",N(F337)=0),"",N(G337)/F337)</f>
        <v/>
      </c>
      <c r="O337" s="17" t="str">
        <f aca="false">IF(N(J337)=0,"",MAX(0,J337-N(K337))/J337)</f>
        <v/>
      </c>
      <c r="P337" s="14"/>
    </row>
    <row r="338" customFormat="false" ht="15" hidden="false" customHeight="false" outlineLevel="0" collapsed="false">
      <c r="A338" s="13"/>
      <c r="B338" s="14"/>
      <c r="C338" s="14"/>
      <c r="D338" s="14"/>
      <c r="E338" s="15"/>
      <c r="F338" s="15"/>
      <c r="G338" s="15"/>
      <c r="H338" s="16" t="str">
        <f aca="false">IF(F338="","",F338-N(G338))</f>
        <v/>
      </c>
      <c r="I338" s="14"/>
      <c r="J338" s="15"/>
      <c r="K338" s="15"/>
      <c r="L338" s="14"/>
      <c r="M338" s="17" t="str">
        <f aca="false">IF(OR(F338="",N(E338)=0),"",F338/E338)</f>
        <v/>
      </c>
      <c r="N338" s="17" t="str">
        <f aca="false">IF(OR(F338="",N(F338)=0),"",N(G338)/F338)</f>
        <v/>
      </c>
      <c r="O338" s="17" t="str">
        <f aca="false">IF(N(J338)=0,"",MAX(0,J338-N(K338))/J338)</f>
        <v/>
      </c>
      <c r="P338" s="14"/>
    </row>
    <row r="339" customFormat="false" ht="15" hidden="false" customHeight="false" outlineLevel="0" collapsed="false">
      <c r="A339" s="13"/>
      <c r="B339" s="14"/>
      <c r="C339" s="14"/>
      <c r="D339" s="14"/>
      <c r="E339" s="15"/>
      <c r="F339" s="15"/>
      <c r="G339" s="15"/>
      <c r="H339" s="16" t="str">
        <f aca="false">IF(F339="","",F339-N(G339))</f>
        <v/>
      </c>
      <c r="I339" s="14"/>
      <c r="J339" s="15"/>
      <c r="K339" s="15"/>
      <c r="L339" s="14"/>
      <c r="M339" s="17" t="str">
        <f aca="false">IF(OR(F339="",N(E339)=0),"",F339/E339)</f>
        <v/>
      </c>
      <c r="N339" s="17" t="str">
        <f aca="false">IF(OR(F339="",N(F339)=0),"",N(G339)/F339)</f>
        <v/>
      </c>
      <c r="O339" s="17" t="str">
        <f aca="false">IF(N(J339)=0,"",MAX(0,J339-N(K339))/J339)</f>
        <v/>
      </c>
      <c r="P339" s="14"/>
    </row>
    <row r="340" customFormat="false" ht="15" hidden="false" customHeight="false" outlineLevel="0" collapsed="false">
      <c r="A340" s="13"/>
      <c r="B340" s="14"/>
      <c r="C340" s="14"/>
      <c r="D340" s="14"/>
      <c r="E340" s="15"/>
      <c r="F340" s="15"/>
      <c r="G340" s="15"/>
      <c r="H340" s="16" t="str">
        <f aca="false">IF(F340="","",F340-N(G340))</f>
        <v/>
      </c>
      <c r="I340" s="14"/>
      <c r="J340" s="15"/>
      <c r="K340" s="15"/>
      <c r="L340" s="14"/>
      <c r="M340" s="17" t="str">
        <f aca="false">IF(OR(F340="",N(E340)=0),"",F340/E340)</f>
        <v/>
      </c>
      <c r="N340" s="17" t="str">
        <f aca="false">IF(OR(F340="",N(F340)=0),"",N(G340)/F340)</f>
        <v/>
      </c>
      <c r="O340" s="17" t="str">
        <f aca="false">IF(N(J340)=0,"",MAX(0,J340-N(K340))/J340)</f>
        <v/>
      </c>
      <c r="P340" s="14"/>
    </row>
    <row r="341" customFormat="false" ht="15" hidden="false" customHeight="false" outlineLevel="0" collapsed="false">
      <c r="A341" s="13"/>
      <c r="B341" s="14"/>
      <c r="C341" s="14"/>
      <c r="D341" s="14"/>
      <c r="E341" s="15"/>
      <c r="F341" s="15"/>
      <c r="G341" s="15"/>
      <c r="H341" s="16" t="str">
        <f aca="false">IF(F341="","",F341-N(G341))</f>
        <v/>
      </c>
      <c r="I341" s="14"/>
      <c r="J341" s="15"/>
      <c r="K341" s="15"/>
      <c r="L341" s="14"/>
      <c r="M341" s="17" t="str">
        <f aca="false">IF(OR(F341="",N(E341)=0),"",F341/E341)</f>
        <v/>
      </c>
      <c r="N341" s="17" t="str">
        <f aca="false">IF(OR(F341="",N(F341)=0),"",N(G341)/F341)</f>
        <v/>
      </c>
      <c r="O341" s="17" t="str">
        <f aca="false">IF(N(J341)=0,"",MAX(0,J341-N(K341))/J341)</f>
        <v/>
      </c>
      <c r="P341" s="14"/>
    </row>
    <row r="342" customFormat="false" ht="15" hidden="false" customHeight="false" outlineLevel="0" collapsed="false">
      <c r="A342" s="13"/>
      <c r="B342" s="14"/>
      <c r="C342" s="14"/>
      <c r="D342" s="14"/>
      <c r="E342" s="15"/>
      <c r="F342" s="15"/>
      <c r="G342" s="15"/>
      <c r="H342" s="16" t="str">
        <f aca="false">IF(F342="","",F342-N(G342))</f>
        <v/>
      </c>
      <c r="I342" s="14"/>
      <c r="J342" s="15"/>
      <c r="K342" s="15"/>
      <c r="L342" s="14"/>
      <c r="M342" s="17" t="str">
        <f aca="false">IF(OR(F342="",N(E342)=0),"",F342/E342)</f>
        <v/>
      </c>
      <c r="N342" s="17" t="str">
        <f aca="false">IF(OR(F342="",N(F342)=0),"",N(G342)/F342)</f>
        <v/>
      </c>
      <c r="O342" s="17" t="str">
        <f aca="false">IF(N(J342)=0,"",MAX(0,J342-N(K342))/J342)</f>
        <v/>
      </c>
      <c r="P342" s="14"/>
    </row>
    <row r="343" customFormat="false" ht="15" hidden="false" customHeight="false" outlineLevel="0" collapsed="false">
      <c r="A343" s="13"/>
      <c r="B343" s="14"/>
      <c r="C343" s="14"/>
      <c r="D343" s="14"/>
      <c r="E343" s="15"/>
      <c r="F343" s="15"/>
      <c r="G343" s="15"/>
      <c r="H343" s="16" t="str">
        <f aca="false">IF(F343="","",F343-N(G343))</f>
        <v/>
      </c>
      <c r="I343" s="14"/>
      <c r="J343" s="15"/>
      <c r="K343" s="15"/>
      <c r="L343" s="14"/>
      <c r="M343" s="17" t="str">
        <f aca="false">IF(OR(F343="",N(E343)=0),"",F343/E343)</f>
        <v/>
      </c>
      <c r="N343" s="17" t="str">
        <f aca="false">IF(OR(F343="",N(F343)=0),"",N(G343)/F343)</f>
        <v/>
      </c>
      <c r="O343" s="17" t="str">
        <f aca="false">IF(N(J343)=0,"",MAX(0,J343-N(K343))/J343)</f>
        <v/>
      </c>
      <c r="P343" s="14"/>
    </row>
    <row r="344" customFormat="false" ht="15" hidden="false" customHeight="false" outlineLevel="0" collapsed="false">
      <c r="A344" s="13"/>
      <c r="B344" s="14"/>
      <c r="C344" s="14"/>
      <c r="D344" s="14"/>
      <c r="E344" s="15"/>
      <c r="F344" s="15"/>
      <c r="G344" s="15"/>
      <c r="H344" s="16" t="str">
        <f aca="false">IF(F344="","",F344-N(G344))</f>
        <v/>
      </c>
      <c r="I344" s="14"/>
      <c r="J344" s="15"/>
      <c r="K344" s="15"/>
      <c r="L344" s="14"/>
      <c r="M344" s="17" t="str">
        <f aca="false">IF(OR(F344="",N(E344)=0),"",F344/E344)</f>
        <v/>
      </c>
      <c r="N344" s="17" t="str">
        <f aca="false">IF(OR(F344="",N(F344)=0),"",N(G344)/F344)</f>
        <v/>
      </c>
      <c r="O344" s="17" t="str">
        <f aca="false">IF(N(J344)=0,"",MAX(0,J344-N(K344))/J344)</f>
        <v/>
      </c>
      <c r="P344" s="14"/>
    </row>
    <row r="345" customFormat="false" ht="15" hidden="false" customHeight="false" outlineLevel="0" collapsed="false">
      <c r="A345" s="13"/>
      <c r="B345" s="14"/>
      <c r="C345" s="14"/>
      <c r="D345" s="14"/>
      <c r="E345" s="15"/>
      <c r="F345" s="15"/>
      <c r="G345" s="15"/>
      <c r="H345" s="16" t="str">
        <f aca="false">IF(F345="","",F345-N(G345))</f>
        <v/>
      </c>
      <c r="I345" s="14"/>
      <c r="J345" s="15"/>
      <c r="K345" s="15"/>
      <c r="L345" s="14"/>
      <c r="M345" s="17" t="str">
        <f aca="false">IF(OR(F345="",N(E345)=0),"",F345/E345)</f>
        <v/>
      </c>
      <c r="N345" s="17" t="str">
        <f aca="false">IF(OR(F345="",N(F345)=0),"",N(G345)/F345)</f>
        <v/>
      </c>
      <c r="O345" s="17" t="str">
        <f aca="false">IF(N(J345)=0,"",MAX(0,J345-N(K345))/J345)</f>
        <v/>
      </c>
      <c r="P345" s="14"/>
    </row>
    <row r="346" customFormat="false" ht="15" hidden="false" customHeight="false" outlineLevel="0" collapsed="false">
      <c r="A346" s="13"/>
      <c r="B346" s="14"/>
      <c r="C346" s="14"/>
      <c r="D346" s="14"/>
      <c r="E346" s="15"/>
      <c r="F346" s="15"/>
      <c r="G346" s="15"/>
      <c r="H346" s="16" t="str">
        <f aca="false">IF(F346="","",F346-N(G346))</f>
        <v/>
      </c>
      <c r="I346" s="14"/>
      <c r="J346" s="15"/>
      <c r="K346" s="15"/>
      <c r="L346" s="14"/>
      <c r="M346" s="17" t="str">
        <f aca="false">IF(OR(F346="",N(E346)=0),"",F346/E346)</f>
        <v/>
      </c>
      <c r="N346" s="17" t="str">
        <f aca="false">IF(OR(F346="",N(F346)=0),"",N(G346)/F346)</f>
        <v/>
      </c>
      <c r="O346" s="17" t="str">
        <f aca="false">IF(N(J346)=0,"",MAX(0,J346-N(K346))/J346)</f>
        <v/>
      </c>
      <c r="P346" s="14"/>
    </row>
    <row r="347" customFormat="false" ht="15" hidden="false" customHeight="false" outlineLevel="0" collapsed="false">
      <c r="A347" s="13"/>
      <c r="B347" s="14"/>
      <c r="C347" s="14"/>
      <c r="D347" s="14"/>
      <c r="E347" s="15"/>
      <c r="F347" s="15"/>
      <c r="G347" s="15"/>
      <c r="H347" s="16" t="str">
        <f aca="false">IF(F347="","",F347-N(G347))</f>
        <v/>
      </c>
      <c r="I347" s="14"/>
      <c r="J347" s="15"/>
      <c r="K347" s="15"/>
      <c r="L347" s="14"/>
      <c r="M347" s="17" t="str">
        <f aca="false">IF(OR(F347="",N(E347)=0),"",F347/E347)</f>
        <v/>
      </c>
      <c r="N347" s="17" t="str">
        <f aca="false">IF(OR(F347="",N(F347)=0),"",N(G347)/F347)</f>
        <v/>
      </c>
      <c r="O347" s="17" t="str">
        <f aca="false">IF(N(J347)=0,"",MAX(0,J347-N(K347))/J347)</f>
        <v/>
      </c>
      <c r="P347" s="14"/>
    </row>
    <row r="348" customFormat="false" ht="15" hidden="false" customHeight="false" outlineLevel="0" collapsed="false">
      <c r="A348" s="13"/>
      <c r="B348" s="14"/>
      <c r="C348" s="14"/>
      <c r="D348" s="14"/>
      <c r="E348" s="15"/>
      <c r="F348" s="15"/>
      <c r="G348" s="15"/>
      <c r="H348" s="16" t="str">
        <f aca="false">IF(F348="","",F348-N(G348))</f>
        <v/>
      </c>
      <c r="I348" s="14"/>
      <c r="J348" s="15"/>
      <c r="K348" s="15"/>
      <c r="L348" s="14"/>
      <c r="M348" s="17" t="str">
        <f aca="false">IF(OR(F348="",N(E348)=0),"",F348/E348)</f>
        <v/>
      </c>
      <c r="N348" s="17" t="str">
        <f aca="false">IF(OR(F348="",N(F348)=0),"",N(G348)/F348)</f>
        <v/>
      </c>
      <c r="O348" s="17" t="str">
        <f aca="false">IF(N(J348)=0,"",MAX(0,J348-N(K348))/J348)</f>
        <v/>
      </c>
      <c r="P348" s="14"/>
    </row>
    <row r="349" customFormat="false" ht="15" hidden="false" customHeight="false" outlineLevel="0" collapsed="false">
      <c r="A349" s="13"/>
      <c r="B349" s="14"/>
      <c r="C349" s="14"/>
      <c r="D349" s="14"/>
      <c r="E349" s="15"/>
      <c r="F349" s="15"/>
      <c r="G349" s="15"/>
      <c r="H349" s="16" t="str">
        <f aca="false">IF(F349="","",F349-N(G349))</f>
        <v/>
      </c>
      <c r="I349" s="14"/>
      <c r="J349" s="15"/>
      <c r="K349" s="15"/>
      <c r="L349" s="14"/>
      <c r="M349" s="17" t="str">
        <f aca="false">IF(OR(F349="",N(E349)=0),"",F349/E349)</f>
        <v/>
      </c>
      <c r="N349" s="17" t="str">
        <f aca="false">IF(OR(F349="",N(F349)=0),"",N(G349)/F349)</f>
        <v/>
      </c>
      <c r="O349" s="17" t="str">
        <f aca="false">IF(N(J349)=0,"",MAX(0,J349-N(K349))/J349)</f>
        <v/>
      </c>
      <c r="P349" s="14"/>
    </row>
    <row r="350" customFormat="false" ht="15" hidden="false" customHeight="false" outlineLevel="0" collapsed="false">
      <c r="A350" s="13"/>
      <c r="B350" s="14"/>
      <c r="C350" s="14"/>
      <c r="D350" s="14"/>
      <c r="E350" s="15"/>
      <c r="F350" s="15"/>
      <c r="G350" s="15"/>
      <c r="H350" s="16" t="str">
        <f aca="false">IF(F350="","",F350-N(G350))</f>
        <v/>
      </c>
      <c r="I350" s="14"/>
      <c r="J350" s="15"/>
      <c r="K350" s="15"/>
      <c r="L350" s="14"/>
      <c r="M350" s="17" t="str">
        <f aca="false">IF(OR(F350="",N(E350)=0),"",F350/E350)</f>
        <v/>
      </c>
      <c r="N350" s="17" t="str">
        <f aca="false">IF(OR(F350="",N(F350)=0),"",N(G350)/F350)</f>
        <v/>
      </c>
      <c r="O350" s="17" t="str">
        <f aca="false">IF(N(J350)=0,"",MAX(0,J350-N(K350))/J350)</f>
        <v/>
      </c>
      <c r="P350" s="14"/>
    </row>
    <row r="351" customFormat="false" ht="15" hidden="false" customHeight="false" outlineLevel="0" collapsed="false">
      <c r="A351" s="13"/>
      <c r="B351" s="14"/>
      <c r="C351" s="14"/>
      <c r="D351" s="14"/>
      <c r="E351" s="15"/>
      <c r="F351" s="15"/>
      <c r="G351" s="15"/>
      <c r="H351" s="16" t="str">
        <f aca="false">IF(F351="","",F351-N(G351))</f>
        <v/>
      </c>
      <c r="I351" s="14"/>
      <c r="J351" s="15"/>
      <c r="K351" s="15"/>
      <c r="L351" s="14"/>
      <c r="M351" s="17" t="str">
        <f aca="false">IF(OR(F351="",N(E351)=0),"",F351/E351)</f>
        <v/>
      </c>
      <c r="N351" s="17" t="str">
        <f aca="false">IF(OR(F351="",N(F351)=0),"",N(G351)/F351)</f>
        <v/>
      </c>
      <c r="O351" s="17" t="str">
        <f aca="false">IF(N(J351)=0,"",MAX(0,J351-N(K351))/J351)</f>
        <v/>
      </c>
      <c r="P351" s="14"/>
    </row>
    <row r="352" customFormat="false" ht="15" hidden="false" customHeight="false" outlineLevel="0" collapsed="false">
      <c r="A352" s="13"/>
      <c r="B352" s="14"/>
      <c r="C352" s="14"/>
      <c r="D352" s="14"/>
      <c r="E352" s="15"/>
      <c r="F352" s="15"/>
      <c r="G352" s="15"/>
      <c r="H352" s="16" t="str">
        <f aca="false">IF(F352="","",F352-N(G352))</f>
        <v/>
      </c>
      <c r="I352" s="14"/>
      <c r="J352" s="15"/>
      <c r="K352" s="15"/>
      <c r="L352" s="14"/>
      <c r="M352" s="17" t="str">
        <f aca="false">IF(OR(F352="",N(E352)=0),"",F352/E352)</f>
        <v/>
      </c>
      <c r="N352" s="17" t="str">
        <f aca="false">IF(OR(F352="",N(F352)=0),"",N(G352)/F352)</f>
        <v/>
      </c>
      <c r="O352" s="17" t="str">
        <f aca="false">IF(N(J352)=0,"",MAX(0,J352-N(K352))/J352)</f>
        <v/>
      </c>
      <c r="P352" s="14"/>
    </row>
    <row r="353" customFormat="false" ht="15" hidden="false" customHeight="false" outlineLevel="0" collapsed="false">
      <c r="A353" s="13"/>
      <c r="B353" s="14"/>
      <c r="C353" s="14"/>
      <c r="D353" s="14"/>
      <c r="E353" s="15"/>
      <c r="F353" s="15"/>
      <c r="G353" s="15"/>
      <c r="H353" s="16" t="str">
        <f aca="false">IF(F353="","",F353-N(G353))</f>
        <v/>
      </c>
      <c r="I353" s="14"/>
      <c r="J353" s="15"/>
      <c r="K353" s="15"/>
      <c r="L353" s="14"/>
      <c r="M353" s="17" t="str">
        <f aca="false">IF(OR(F353="",N(E353)=0),"",F353/E353)</f>
        <v/>
      </c>
      <c r="N353" s="17" t="str">
        <f aca="false">IF(OR(F353="",N(F353)=0),"",N(G353)/F353)</f>
        <v/>
      </c>
      <c r="O353" s="17" t="str">
        <f aca="false">IF(N(J353)=0,"",MAX(0,J353-N(K353))/J353)</f>
        <v/>
      </c>
      <c r="P353" s="14"/>
    </row>
    <row r="354" customFormat="false" ht="15" hidden="false" customHeight="false" outlineLevel="0" collapsed="false">
      <c r="A354" s="13"/>
      <c r="B354" s="14"/>
      <c r="C354" s="14"/>
      <c r="D354" s="14"/>
      <c r="E354" s="15"/>
      <c r="F354" s="15"/>
      <c r="G354" s="15"/>
      <c r="H354" s="16" t="str">
        <f aca="false">IF(F354="","",F354-N(G354))</f>
        <v/>
      </c>
      <c r="I354" s="14"/>
      <c r="J354" s="15"/>
      <c r="K354" s="15"/>
      <c r="L354" s="14"/>
      <c r="M354" s="17" t="str">
        <f aca="false">IF(OR(F354="",N(E354)=0),"",F354/E354)</f>
        <v/>
      </c>
      <c r="N354" s="17" t="str">
        <f aca="false">IF(OR(F354="",N(F354)=0),"",N(G354)/F354)</f>
        <v/>
      </c>
      <c r="O354" s="17" t="str">
        <f aca="false">IF(N(J354)=0,"",MAX(0,J354-N(K354))/J354)</f>
        <v/>
      </c>
      <c r="P354" s="14"/>
    </row>
    <row r="355" customFormat="false" ht="15" hidden="false" customHeight="false" outlineLevel="0" collapsed="false">
      <c r="A355" s="13"/>
      <c r="B355" s="14"/>
      <c r="C355" s="14"/>
      <c r="D355" s="14"/>
      <c r="E355" s="15"/>
      <c r="F355" s="15"/>
      <c r="G355" s="15"/>
      <c r="H355" s="16" t="str">
        <f aca="false">IF(F355="","",F355-N(G355))</f>
        <v/>
      </c>
      <c r="I355" s="14"/>
      <c r="J355" s="15"/>
      <c r="K355" s="15"/>
      <c r="L355" s="14"/>
      <c r="M355" s="17" t="str">
        <f aca="false">IF(OR(F355="",N(E355)=0),"",F355/E355)</f>
        <v/>
      </c>
      <c r="N355" s="17" t="str">
        <f aca="false">IF(OR(F355="",N(F355)=0),"",N(G355)/F355)</f>
        <v/>
      </c>
      <c r="O355" s="17" t="str">
        <f aca="false">IF(N(J355)=0,"",MAX(0,J355-N(K355))/J355)</f>
        <v/>
      </c>
      <c r="P355" s="14"/>
    </row>
    <row r="356" customFormat="false" ht="15" hidden="false" customHeight="false" outlineLevel="0" collapsed="false">
      <c r="A356" s="13"/>
      <c r="B356" s="14"/>
      <c r="C356" s="14"/>
      <c r="D356" s="14"/>
      <c r="E356" s="15"/>
      <c r="F356" s="15"/>
      <c r="G356" s="15"/>
      <c r="H356" s="16" t="str">
        <f aca="false">IF(F356="","",F356-N(G356))</f>
        <v/>
      </c>
      <c r="I356" s="14"/>
      <c r="J356" s="15"/>
      <c r="K356" s="15"/>
      <c r="L356" s="14"/>
      <c r="M356" s="17" t="str">
        <f aca="false">IF(OR(F356="",N(E356)=0),"",F356/E356)</f>
        <v/>
      </c>
      <c r="N356" s="17" t="str">
        <f aca="false">IF(OR(F356="",N(F356)=0),"",N(G356)/F356)</f>
        <v/>
      </c>
      <c r="O356" s="17" t="str">
        <f aca="false">IF(N(J356)=0,"",MAX(0,J356-N(K356))/J356)</f>
        <v/>
      </c>
      <c r="P356" s="14"/>
    </row>
    <row r="357" customFormat="false" ht="15" hidden="false" customHeight="false" outlineLevel="0" collapsed="false">
      <c r="A357" s="13"/>
      <c r="B357" s="14"/>
      <c r="C357" s="14"/>
      <c r="D357" s="14"/>
      <c r="E357" s="15"/>
      <c r="F357" s="15"/>
      <c r="G357" s="15"/>
      <c r="H357" s="16" t="str">
        <f aca="false">IF(F357="","",F357-N(G357))</f>
        <v/>
      </c>
      <c r="I357" s="14"/>
      <c r="J357" s="15"/>
      <c r="K357" s="15"/>
      <c r="L357" s="14"/>
      <c r="M357" s="17" t="str">
        <f aca="false">IF(OR(F357="",N(E357)=0),"",F357/E357)</f>
        <v/>
      </c>
      <c r="N357" s="17" t="str">
        <f aca="false">IF(OR(F357="",N(F357)=0),"",N(G357)/F357)</f>
        <v/>
      </c>
      <c r="O357" s="17" t="str">
        <f aca="false">IF(N(J357)=0,"",MAX(0,J357-N(K357))/J357)</f>
        <v/>
      </c>
      <c r="P357" s="14"/>
    </row>
    <row r="358" customFormat="false" ht="15" hidden="false" customHeight="false" outlineLevel="0" collapsed="false">
      <c r="A358" s="13"/>
      <c r="B358" s="14"/>
      <c r="C358" s="14"/>
      <c r="D358" s="14"/>
      <c r="E358" s="15"/>
      <c r="F358" s="15"/>
      <c r="G358" s="15"/>
      <c r="H358" s="16" t="str">
        <f aca="false">IF(F358="","",F358-N(G358))</f>
        <v/>
      </c>
      <c r="I358" s="14"/>
      <c r="J358" s="15"/>
      <c r="K358" s="15"/>
      <c r="L358" s="14"/>
      <c r="M358" s="17" t="str">
        <f aca="false">IF(OR(F358="",N(E358)=0),"",F358/E358)</f>
        <v/>
      </c>
      <c r="N358" s="17" t="str">
        <f aca="false">IF(OR(F358="",N(F358)=0),"",N(G358)/F358)</f>
        <v/>
      </c>
      <c r="O358" s="17" t="str">
        <f aca="false">IF(N(J358)=0,"",MAX(0,J358-N(K358))/J358)</f>
        <v/>
      </c>
      <c r="P358" s="14"/>
    </row>
    <row r="359" customFormat="false" ht="15" hidden="false" customHeight="false" outlineLevel="0" collapsed="false">
      <c r="A359" s="13"/>
      <c r="B359" s="14"/>
      <c r="C359" s="14"/>
      <c r="D359" s="14"/>
      <c r="E359" s="15"/>
      <c r="F359" s="15"/>
      <c r="G359" s="15"/>
      <c r="H359" s="16" t="str">
        <f aca="false">IF(F359="","",F359-N(G359))</f>
        <v/>
      </c>
      <c r="I359" s="14"/>
      <c r="J359" s="15"/>
      <c r="K359" s="15"/>
      <c r="L359" s="14"/>
      <c r="M359" s="17" t="str">
        <f aca="false">IF(OR(F359="",N(E359)=0),"",F359/E359)</f>
        <v/>
      </c>
      <c r="N359" s="17" t="str">
        <f aca="false">IF(OR(F359="",N(F359)=0),"",N(G359)/F359)</f>
        <v/>
      </c>
      <c r="O359" s="17" t="str">
        <f aca="false">IF(N(J359)=0,"",MAX(0,J359-N(K359))/J359)</f>
        <v/>
      </c>
      <c r="P359" s="14"/>
    </row>
    <row r="360" customFormat="false" ht="15" hidden="false" customHeight="false" outlineLevel="0" collapsed="false">
      <c r="A360" s="13"/>
      <c r="B360" s="14"/>
      <c r="C360" s="14"/>
      <c r="D360" s="14"/>
      <c r="E360" s="15"/>
      <c r="F360" s="15"/>
      <c r="G360" s="15"/>
      <c r="H360" s="16" t="str">
        <f aca="false">IF(F360="","",F360-N(G360))</f>
        <v/>
      </c>
      <c r="I360" s="14"/>
      <c r="J360" s="15"/>
      <c r="K360" s="15"/>
      <c r="L360" s="14"/>
      <c r="M360" s="17" t="str">
        <f aca="false">IF(OR(F360="",N(E360)=0),"",F360/E360)</f>
        <v/>
      </c>
      <c r="N360" s="17" t="str">
        <f aca="false">IF(OR(F360="",N(F360)=0),"",N(G360)/F360)</f>
        <v/>
      </c>
      <c r="O360" s="17" t="str">
        <f aca="false">IF(N(J360)=0,"",MAX(0,J360-N(K360))/J360)</f>
        <v/>
      </c>
      <c r="P360" s="14"/>
    </row>
    <row r="361" customFormat="false" ht="15" hidden="false" customHeight="false" outlineLevel="0" collapsed="false">
      <c r="A361" s="13"/>
      <c r="B361" s="14"/>
      <c r="C361" s="14"/>
      <c r="D361" s="14"/>
      <c r="E361" s="15"/>
      <c r="F361" s="15"/>
      <c r="G361" s="15"/>
      <c r="H361" s="16" t="str">
        <f aca="false">IF(F361="","",F361-N(G361))</f>
        <v/>
      </c>
      <c r="I361" s="14"/>
      <c r="J361" s="15"/>
      <c r="K361" s="15"/>
      <c r="L361" s="14"/>
      <c r="M361" s="17" t="str">
        <f aca="false">IF(OR(F361="",N(E361)=0),"",F361/E361)</f>
        <v/>
      </c>
      <c r="N361" s="17" t="str">
        <f aca="false">IF(OR(F361="",N(F361)=0),"",N(G361)/F361)</f>
        <v/>
      </c>
      <c r="O361" s="17" t="str">
        <f aca="false">IF(N(J361)=0,"",MAX(0,J361-N(K361))/J361)</f>
        <v/>
      </c>
      <c r="P361" s="14"/>
    </row>
    <row r="362" customFormat="false" ht="15" hidden="false" customHeight="false" outlineLevel="0" collapsed="false">
      <c r="A362" s="13"/>
      <c r="B362" s="14"/>
      <c r="C362" s="14"/>
      <c r="D362" s="14"/>
      <c r="E362" s="15"/>
      <c r="F362" s="15"/>
      <c r="G362" s="15"/>
      <c r="H362" s="16" t="str">
        <f aca="false">IF(F362="","",F362-N(G362))</f>
        <v/>
      </c>
      <c r="I362" s="14"/>
      <c r="J362" s="15"/>
      <c r="K362" s="15"/>
      <c r="L362" s="14"/>
      <c r="M362" s="17" t="str">
        <f aca="false">IF(OR(F362="",N(E362)=0),"",F362/E362)</f>
        <v/>
      </c>
      <c r="N362" s="17" t="str">
        <f aca="false">IF(OR(F362="",N(F362)=0),"",N(G362)/F362)</f>
        <v/>
      </c>
      <c r="O362" s="17" t="str">
        <f aca="false">IF(N(J362)=0,"",MAX(0,J362-N(K362))/J362)</f>
        <v/>
      </c>
      <c r="P362" s="14"/>
    </row>
    <row r="363" customFormat="false" ht="15" hidden="false" customHeight="false" outlineLevel="0" collapsed="false">
      <c r="A363" s="13"/>
      <c r="B363" s="14"/>
      <c r="C363" s="14"/>
      <c r="D363" s="14"/>
      <c r="E363" s="15"/>
      <c r="F363" s="15"/>
      <c r="G363" s="15"/>
      <c r="H363" s="16" t="str">
        <f aca="false">IF(F363="","",F363-N(G363))</f>
        <v/>
      </c>
      <c r="I363" s="14"/>
      <c r="J363" s="15"/>
      <c r="K363" s="15"/>
      <c r="L363" s="14"/>
      <c r="M363" s="17" t="str">
        <f aca="false">IF(OR(F363="",N(E363)=0),"",F363/E363)</f>
        <v/>
      </c>
      <c r="N363" s="17" t="str">
        <f aca="false">IF(OR(F363="",N(F363)=0),"",N(G363)/F363)</f>
        <v/>
      </c>
      <c r="O363" s="17" t="str">
        <f aca="false">IF(N(J363)=0,"",MAX(0,J363-N(K363))/J363)</f>
        <v/>
      </c>
      <c r="P363" s="14"/>
    </row>
    <row r="364" customFormat="false" ht="15" hidden="false" customHeight="false" outlineLevel="0" collapsed="false">
      <c r="A364" s="13"/>
      <c r="B364" s="14"/>
      <c r="C364" s="14"/>
      <c r="D364" s="14"/>
      <c r="E364" s="15"/>
      <c r="F364" s="15"/>
      <c r="G364" s="15"/>
      <c r="H364" s="16" t="str">
        <f aca="false">IF(F364="","",F364-N(G364))</f>
        <v/>
      </c>
      <c r="I364" s="14"/>
      <c r="J364" s="15"/>
      <c r="K364" s="15"/>
      <c r="L364" s="14"/>
      <c r="M364" s="17" t="str">
        <f aca="false">IF(OR(F364="",N(E364)=0),"",F364/E364)</f>
        <v/>
      </c>
      <c r="N364" s="17" t="str">
        <f aca="false">IF(OR(F364="",N(F364)=0),"",N(G364)/F364)</f>
        <v/>
      </c>
      <c r="O364" s="17" t="str">
        <f aca="false">IF(N(J364)=0,"",MAX(0,J364-N(K364))/J364)</f>
        <v/>
      </c>
      <c r="P364" s="14"/>
    </row>
    <row r="365" customFormat="false" ht="15" hidden="false" customHeight="false" outlineLevel="0" collapsed="false">
      <c r="A365" s="13"/>
      <c r="B365" s="14"/>
      <c r="C365" s="14"/>
      <c r="D365" s="14"/>
      <c r="E365" s="15"/>
      <c r="F365" s="15"/>
      <c r="G365" s="15"/>
      <c r="H365" s="16" t="str">
        <f aca="false">IF(F365="","",F365-N(G365))</f>
        <v/>
      </c>
      <c r="I365" s="14"/>
      <c r="J365" s="15"/>
      <c r="K365" s="15"/>
      <c r="L365" s="14"/>
      <c r="M365" s="17" t="str">
        <f aca="false">IF(OR(F365="",N(E365)=0),"",F365/E365)</f>
        <v/>
      </c>
      <c r="N365" s="17" t="str">
        <f aca="false">IF(OR(F365="",N(F365)=0),"",N(G365)/F365)</f>
        <v/>
      </c>
      <c r="O365" s="17" t="str">
        <f aca="false">IF(N(J365)=0,"",MAX(0,J365-N(K365))/J365)</f>
        <v/>
      </c>
      <c r="P365" s="14"/>
    </row>
    <row r="366" customFormat="false" ht="15" hidden="false" customHeight="false" outlineLevel="0" collapsed="false">
      <c r="A366" s="13"/>
      <c r="B366" s="14"/>
      <c r="C366" s="14"/>
      <c r="D366" s="14"/>
      <c r="E366" s="15"/>
      <c r="F366" s="15"/>
      <c r="G366" s="15"/>
      <c r="H366" s="16" t="str">
        <f aca="false">IF(F366="","",F366-N(G366))</f>
        <v/>
      </c>
      <c r="I366" s="14"/>
      <c r="J366" s="15"/>
      <c r="K366" s="15"/>
      <c r="L366" s="14"/>
      <c r="M366" s="17" t="str">
        <f aca="false">IF(OR(F366="",N(E366)=0),"",F366/E366)</f>
        <v/>
      </c>
      <c r="N366" s="17" t="str">
        <f aca="false">IF(OR(F366="",N(F366)=0),"",N(G366)/F366)</f>
        <v/>
      </c>
      <c r="O366" s="17" t="str">
        <f aca="false">IF(N(J366)=0,"",MAX(0,J366-N(K366))/J366)</f>
        <v/>
      </c>
      <c r="P366" s="14"/>
    </row>
    <row r="367" customFormat="false" ht="15" hidden="false" customHeight="false" outlineLevel="0" collapsed="false">
      <c r="A367" s="13"/>
      <c r="B367" s="14"/>
      <c r="C367" s="14"/>
      <c r="D367" s="14"/>
      <c r="E367" s="15"/>
      <c r="F367" s="15"/>
      <c r="G367" s="15"/>
      <c r="H367" s="16" t="str">
        <f aca="false">IF(F367="","",F367-N(G367))</f>
        <v/>
      </c>
      <c r="I367" s="14"/>
      <c r="J367" s="15"/>
      <c r="K367" s="15"/>
      <c r="L367" s="14"/>
      <c r="M367" s="17" t="str">
        <f aca="false">IF(OR(F367="",N(E367)=0),"",F367/E367)</f>
        <v/>
      </c>
      <c r="N367" s="17" t="str">
        <f aca="false">IF(OR(F367="",N(F367)=0),"",N(G367)/F367)</f>
        <v/>
      </c>
      <c r="O367" s="17" t="str">
        <f aca="false">IF(N(J367)=0,"",MAX(0,J367-N(K367))/J367)</f>
        <v/>
      </c>
      <c r="P367" s="14"/>
    </row>
    <row r="368" customFormat="false" ht="15" hidden="false" customHeight="false" outlineLevel="0" collapsed="false">
      <c r="A368" s="13"/>
      <c r="B368" s="14"/>
      <c r="C368" s="14"/>
      <c r="D368" s="14"/>
      <c r="E368" s="15"/>
      <c r="F368" s="15"/>
      <c r="G368" s="15"/>
      <c r="H368" s="16" t="str">
        <f aca="false">IF(F368="","",F368-N(G368))</f>
        <v/>
      </c>
      <c r="I368" s="14"/>
      <c r="J368" s="15"/>
      <c r="K368" s="15"/>
      <c r="L368" s="14"/>
      <c r="M368" s="17" t="str">
        <f aca="false">IF(OR(F368="",N(E368)=0),"",F368/E368)</f>
        <v/>
      </c>
      <c r="N368" s="17" t="str">
        <f aca="false">IF(OR(F368="",N(F368)=0),"",N(G368)/F368)</f>
        <v/>
      </c>
      <c r="O368" s="17" t="str">
        <f aca="false">IF(N(J368)=0,"",MAX(0,J368-N(K368))/J368)</f>
        <v/>
      </c>
      <c r="P368" s="14"/>
    </row>
    <row r="369" customFormat="false" ht="15" hidden="false" customHeight="false" outlineLevel="0" collapsed="false">
      <c r="A369" s="13"/>
      <c r="B369" s="14"/>
      <c r="C369" s="14"/>
      <c r="D369" s="14"/>
      <c r="E369" s="15"/>
      <c r="F369" s="15"/>
      <c r="G369" s="15"/>
      <c r="H369" s="16" t="str">
        <f aca="false">IF(F369="","",F369-N(G369))</f>
        <v/>
      </c>
      <c r="I369" s="14"/>
      <c r="J369" s="15"/>
      <c r="K369" s="15"/>
      <c r="L369" s="14"/>
      <c r="M369" s="17" t="str">
        <f aca="false">IF(OR(F369="",N(E369)=0),"",F369/E369)</f>
        <v/>
      </c>
      <c r="N369" s="17" t="str">
        <f aca="false">IF(OR(F369="",N(F369)=0),"",N(G369)/F369)</f>
        <v/>
      </c>
      <c r="O369" s="17" t="str">
        <f aca="false">IF(N(J369)=0,"",MAX(0,J369-N(K369))/J369)</f>
        <v/>
      </c>
      <c r="P369" s="14"/>
    </row>
    <row r="370" customFormat="false" ht="15" hidden="false" customHeight="false" outlineLevel="0" collapsed="false">
      <c r="A370" s="13"/>
      <c r="B370" s="14"/>
      <c r="C370" s="14"/>
      <c r="D370" s="14"/>
      <c r="E370" s="15"/>
      <c r="F370" s="15"/>
      <c r="G370" s="15"/>
      <c r="H370" s="16" t="str">
        <f aca="false">IF(F370="","",F370-N(G370))</f>
        <v/>
      </c>
      <c r="I370" s="14"/>
      <c r="J370" s="15"/>
      <c r="K370" s="15"/>
      <c r="L370" s="14"/>
      <c r="M370" s="17" t="str">
        <f aca="false">IF(OR(F370="",N(E370)=0),"",F370/E370)</f>
        <v/>
      </c>
      <c r="N370" s="17" t="str">
        <f aca="false">IF(OR(F370="",N(F370)=0),"",N(G370)/F370)</f>
        <v/>
      </c>
      <c r="O370" s="17" t="str">
        <f aca="false">IF(N(J370)=0,"",MAX(0,J370-N(K370))/J370)</f>
        <v/>
      </c>
      <c r="P370" s="14"/>
    </row>
    <row r="371" customFormat="false" ht="15" hidden="false" customHeight="false" outlineLevel="0" collapsed="false">
      <c r="A371" s="13"/>
      <c r="B371" s="14"/>
      <c r="C371" s="14"/>
      <c r="D371" s="14"/>
      <c r="E371" s="15"/>
      <c r="F371" s="15"/>
      <c r="G371" s="15"/>
      <c r="H371" s="16" t="str">
        <f aca="false">IF(F371="","",F371-N(G371))</f>
        <v/>
      </c>
      <c r="I371" s="14"/>
      <c r="J371" s="15"/>
      <c r="K371" s="15"/>
      <c r="L371" s="14"/>
      <c r="M371" s="17" t="str">
        <f aca="false">IF(OR(F371="",N(E371)=0),"",F371/E371)</f>
        <v/>
      </c>
      <c r="N371" s="17" t="str">
        <f aca="false">IF(OR(F371="",N(F371)=0),"",N(G371)/F371)</f>
        <v/>
      </c>
      <c r="O371" s="17" t="str">
        <f aca="false">IF(N(J371)=0,"",MAX(0,J371-N(K371))/J371)</f>
        <v/>
      </c>
      <c r="P371" s="14"/>
    </row>
    <row r="372" customFormat="false" ht="15" hidden="false" customHeight="false" outlineLevel="0" collapsed="false">
      <c r="A372" s="13"/>
      <c r="B372" s="14"/>
      <c r="C372" s="14"/>
      <c r="D372" s="14"/>
      <c r="E372" s="15"/>
      <c r="F372" s="15"/>
      <c r="G372" s="15"/>
      <c r="H372" s="16" t="str">
        <f aca="false">IF(F372="","",F372-N(G372))</f>
        <v/>
      </c>
      <c r="I372" s="14"/>
      <c r="J372" s="15"/>
      <c r="K372" s="15"/>
      <c r="L372" s="14"/>
      <c r="M372" s="17" t="str">
        <f aca="false">IF(OR(F372="",N(E372)=0),"",F372/E372)</f>
        <v/>
      </c>
      <c r="N372" s="17" t="str">
        <f aca="false">IF(OR(F372="",N(F372)=0),"",N(G372)/F372)</f>
        <v/>
      </c>
      <c r="O372" s="17" t="str">
        <f aca="false">IF(N(J372)=0,"",MAX(0,J372-N(K372))/J372)</f>
        <v/>
      </c>
      <c r="P372" s="14"/>
    </row>
    <row r="373" customFormat="false" ht="15" hidden="false" customHeight="false" outlineLevel="0" collapsed="false">
      <c r="A373" s="13"/>
      <c r="B373" s="14"/>
      <c r="C373" s="14"/>
      <c r="D373" s="14"/>
      <c r="E373" s="15"/>
      <c r="F373" s="15"/>
      <c r="G373" s="15"/>
      <c r="H373" s="16" t="str">
        <f aca="false">IF(F373="","",F373-N(G373))</f>
        <v/>
      </c>
      <c r="I373" s="14"/>
      <c r="J373" s="15"/>
      <c r="K373" s="15"/>
      <c r="L373" s="14"/>
      <c r="M373" s="17" t="str">
        <f aca="false">IF(OR(F373="",N(E373)=0),"",F373/E373)</f>
        <v/>
      </c>
      <c r="N373" s="17" t="str">
        <f aca="false">IF(OR(F373="",N(F373)=0),"",N(G373)/F373)</f>
        <v/>
      </c>
      <c r="O373" s="17" t="str">
        <f aca="false">IF(N(J373)=0,"",MAX(0,J373-N(K373))/J373)</f>
        <v/>
      </c>
      <c r="P373" s="14"/>
    </row>
    <row r="374" customFormat="false" ht="15" hidden="false" customHeight="false" outlineLevel="0" collapsed="false">
      <c r="A374" s="13"/>
      <c r="B374" s="14"/>
      <c r="C374" s="14"/>
      <c r="D374" s="14"/>
      <c r="E374" s="15"/>
      <c r="F374" s="15"/>
      <c r="G374" s="15"/>
      <c r="H374" s="16" t="str">
        <f aca="false">IF(F374="","",F374-N(G374))</f>
        <v/>
      </c>
      <c r="I374" s="14"/>
      <c r="J374" s="15"/>
      <c r="K374" s="15"/>
      <c r="L374" s="14"/>
      <c r="M374" s="17" t="str">
        <f aca="false">IF(OR(F374="",N(E374)=0),"",F374/E374)</f>
        <v/>
      </c>
      <c r="N374" s="17" t="str">
        <f aca="false">IF(OR(F374="",N(F374)=0),"",N(G374)/F374)</f>
        <v/>
      </c>
      <c r="O374" s="17" t="str">
        <f aca="false">IF(N(J374)=0,"",MAX(0,J374-N(K374))/J374)</f>
        <v/>
      </c>
      <c r="P374" s="14"/>
    </row>
    <row r="375" customFormat="false" ht="15" hidden="false" customHeight="false" outlineLevel="0" collapsed="false">
      <c r="A375" s="13"/>
      <c r="B375" s="14"/>
      <c r="C375" s="14"/>
      <c r="D375" s="14"/>
      <c r="E375" s="15"/>
      <c r="F375" s="15"/>
      <c r="G375" s="15"/>
      <c r="H375" s="16" t="str">
        <f aca="false">IF(F375="","",F375-N(G375))</f>
        <v/>
      </c>
      <c r="I375" s="14"/>
      <c r="J375" s="15"/>
      <c r="K375" s="15"/>
      <c r="L375" s="14"/>
      <c r="M375" s="17" t="str">
        <f aca="false">IF(OR(F375="",N(E375)=0),"",F375/E375)</f>
        <v/>
      </c>
      <c r="N375" s="17" t="str">
        <f aca="false">IF(OR(F375="",N(F375)=0),"",N(G375)/F375)</f>
        <v/>
      </c>
      <c r="O375" s="17" t="str">
        <f aca="false">IF(N(J375)=0,"",MAX(0,J375-N(K375))/J375)</f>
        <v/>
      </c>
      <c r="P375" s="14"/>
    </row>
    <row r="376" customFormat="false" ht="15" hidden="false" customHeight="false" outlineLevel="0" collapsed="false">
      <c r="A376" s="13"/>
      <c r="B376" s="14"/>
      <c r="C376" s="14"/>
      <c r="D376" s="14"/>
      <c r="E376" s="15"/>
      <c r="F376" s="15"/>
      <c r="G376" s="15"/>
      <c r="H376" s="16" t="str">
        <f aca="false">IF(F376="","",F376-N(G376))</f>
        <v/>
      </c>
      <c r="I376" s="14"/>
      <c r="J376" s="15"/>
      <c r="K376" s="15"/>
      <c r="L376" s="14"/>
      <c r="M376" s="17" t="str">
        <f aca="false">IF(OR(F376="",N(E376)=0),"",F376/E376)</f>
        <v/>
      </c>
      <c r="N376" s="17" t="str">
        <f aca="false">IF(OR(F376="",N(F376)=0),"",N(G376)/F376)</f>
        <v/>
      </c>
      <c r="O376" s="17" t="str">
        <f aca="false">IF(N(J376)=0,"",MAX(0,J376-N(K376))/J376)</f>
        <v/>
      </c>
      <c r="P376" s="14"/>
    </row>
    <row r="377" customFormat="false" ht="15" hidden="false" customHeight="false" outlineLevel="0" collapsed="false">
      <c r="A377" s="13"/>
      <c r="B377" s="14"/>
      <c r="C377" s="14"/>
      <c r="D377" s="14"/>
      <c r="E377" s="15"/>
      <c r="F377" s="15"/>
      <c r="G377" s="15"/>
      <c r="H377" s="16" t="str">
        <f aca="false">IF(F377="","",F377-N(G377))</f>
        <v/>
      </c>
      <c r="I377" s="14"/>
      <c r="J377" s="15"/>
      <c r="K377" s="15"/>
      <c r="L377" s="14"/>
      <c r="M377" s="17" t="str">
        <f aca="false">IF(OR(F377="",N(E377)=0),"",F377/E377)</f>
        <v/>
      </c>
      <c r="N377" s="17" t="str">
        <f aca="false">IF(OR(F377="",N(F377)=0),"",N(G377)/F377)</f>
        <v/>
      </c>
      <c r="O377" s="17" t="str">
        <f aca="false">IF(N(J377)=0,"",MAX(0,J377-N(K377))/J377)</f>
        <v/>
      </c>
      <c r="P377" s="14"/>
    </row>
    <row r="378" customFormat="false" ht="15" hidden="false" customHeight="false" outlineLevel="0" collapsed="false">
      <c r="A378" s="13"/>
      <c r="B378" s="14"/>
      <c r="C378" s="14"/>
      <c r="D378" s="14"/>
      <c r="E378" s="15"/>
      <c r="F378" s="15"/>
      <c r="G378" s="15"/>
      <c r="H378" s="16" t="str">
        <f aca="false">IF(F378="","",F378-N(G378))</f>
        <v/>
      </c>
      <c r="I378" s="14"/>
      <c r="J378" s="15"/>
      <c r="K378" s="15"/>
      <c r="L378" s="14"/>
      <c r="M378" s="17" t="str">
        <f aca="false">IF(OR(F378="",N(E378)=0),"",F378/E378)</f>
        <v/>
      </c>
      <c r="N378" s="17" t="str">
        <f aca="false">IF(OR(F378="",N(F378)=0),"",N(G378)/F378)</f>
        <v/>
      </c>
      <c r="O378" s="17" t="str">
        <f aca="false">IF(N(J378)=0,"",MAX(0,J378-N(K378))/J378)</f>
        <v/>
      </c>
      <c r="P378" s="14"/>
    </row>
    <row r="379" customFormat="false" ht="15" hidden="false" customHeight="false" outlineLevel="0" collapsed="false">
      <c r="A379" s="13"/>
      <c r="B379" s="14"/>
      <c r="C379" s="14"/>
      <c r="D379" s="14"/>
      <c r="E379" s="15"/>
      <c r="F379" s="15"/>
      <c r="G379" s="15"/>
      <c r="H379" s="16" t="str">
        <f aca="false">IF(F379="","",F379-N(G379))</f>
        <v/>
      </c>
      <c r="I379" s="14"/>
      <c r="J379" s="15"/>
      <c r="K379" s="15"/>
      <c r="L379" s="14"/>
      <c r="M379" s="17" t="str">
        <f aca="false">IF(OR(F379="",N(E379)=0),"",F379/E379)</f>
        <v/>
      </c>
      <c r="N379" s="17" t="str">
        <f aca="false">IF(OR(F379="",N(F379)=0),"",N(G379)/F379)</f>
        <v/>
      </c>
      <c r="O379" s="17" t="str">
        <f aca="false">IF(N(J379)=0,"",MAX(0,J379-N(K379))/J379)</f>
        <v/>
      </c>
      <c r="P379" s="14"/>
    </row>
    <row r="380" customFormat="false" ht="15" hidden="false" customHeight="false" outlineLevel="0" collapsed="false">
      <c r="A380" s="13"/>
      <c r="B380" s="14"/>
      <c r="C380" s="14"/>
      <c r="D380" s="14"/>
      <c r="E380" s="15"/>
      <c r="F380" s="15"/>
      <c r="G380" s="15"/>
      <c r="H380" s="16" t="str">
        <f aca="false">IF(F380="","",F380-N(G380))</f>
        <v/>
      </c>
      <c r="I380" s="14"/>
      <c r="J380" s="15"/>
      <c r="K380" s="15"/>
      <c r="L380" s="14"/>
      <c r="M380" s="17" t="str">
        <f aca="false">IF(OR(F380="",N(E380)=0),"",F380/E380)</f>
        <v/>
      </c>
      <c r="N380" s="17" t="str">
        <f aca="false">IF(OR(F380="",N(F380)=0),"",N(G380)/F380)</f>
        <v/>
      </c>
      <c r="O380" s="17" t="str">
        <f aca="false">IF(N(J380)=0,"",MAX(0,J380-N(K380))/J380)</f>
        <v/>
      </c>
      <c r="P380" s="14"/>
    </row>
    <row r="381" customFormat="false" ht="15" hidden="false" customHeight="false" outlineLevel="0" collapsed="false">
      <c r="A381" s="13"/>
      <c r="B381" s="14"/>
      <c r="C381" s="14"/>
      <c r="D381" s="14"/>
      <c r="E381" s="15"/>
      <c r="F381" s="15"/>
      <c r="G381" s="15"/>
      <c r="H381" s="16" t="str">
        <f aca="false">IF(F381="","",F381-N(G381))</f>
        <v/>
      </c>
      <c r="I381" s="14"/>
      <c r="J381" s="15"/>
      <c r="K381" s="15"/>
      <c r="L381" s="14"/>
      <c r="M381" s="17" t="str">
        <f aca="false">IF(OR(F381="",N(E381)=0),"",F381/E381)</f>
        <v/>
      </c>
      <c r="N381" s="17" t="str">
        <f aca="false">IF(OR(F381="",N(F381)=0),"",N(G381)/F381)</f>
        <v/>
      </c>
      <c r="O381" s="17" t="str">
        <f aca="false">IF(N(J381)=0,"",MAX(0,J381-N(K381))/J381)</f>
        <v/>
      </c>
      <c r="P381" s="14"/>
    </row>
    <row r="382" customFormat="false" ht="15" hidden="false" customHeight="false" outlineLevel="0" collapsed="false">
      <c r="A382" s="13"/>
      <c r="B382" s="14"/>
      <c r="C382" s="14"/>
      <c r="D382" s="14"/>
      <c r="E382" s="15"/>
      <c r="F382" s="15"/>
      <c r="G382" s="15"/>
      <c r="H382" s="16" t="str">
        <f aca="false">IF(F382="","",F382-N(G382))</f>
        <v/>
      </c>
      <c r="I382" s="14"/>
      <c r="J382" s="15"/>
      <c r="K382" s="15"/>
      <c r="L382" s="14"/>
      <c r="M382" s="17" t="str">
        <f aca="false">IF(OR(F382="",N(E382)=0),"",F382/E382)</f>
        <v/>
      </c>
      <c r="N382" s="17" t="str">
        <f aca="false">IF(OR(F382="",N(F382)=0),"",N(G382)/F382)</f>
        <v/>
      </c>
      <c r="O382" s="17" t="str">
        <f aca="false">IF(N(J382)=0,"",MAX(0,J382-N(K382))/J382)</f>
        <v/>
      </c>
      <c r="P382" s="14"/>
    </row>
    <row r="383" customFormat="false" ht="15" hidden="false" customHeight="false" outlineLevel="0" collapsed="false">
      <c r="A383" s="13"/>
      <c r="B383" s="14"/>
      <c r="C383" s="14"/>
      <c r="D383" s="14"/>
      <c r="E383" s="15"/>
      <c r="F383" s="15"/>
      <c r="G383" s="15"/>
      <c r="H383" s="16" t="str">
        <f aca="false">IF(F383="","",F383-N(G383))</f>
        <v/>
      </c>
      <c r="I383" s="14"/>
      <c r="J383" s="15"/>
      <c r="K383" s="15"/>
      <c r="L383" s="14"/>
      <c r="M383" s="17" t="str">
        <f aca="false">IF(OR(F383="",N(E383)=0),"",F383/E383)</f>
        <v/>
      </c>
      <c r="N383" s="17" t="str">
        <f aca="false">IF(OR(F383="",N(F383)=0),"",N(G383)/F383)</f>
        <v/>
      </c>
      <c r="O383" s="17" t="str">
        <f aca="false">IF(N(J383)=0,"",MAX(0,J383-N(K383))/J383)</f>
        <v/>
      </c>
      <c r="P383" s="14"/>
    </row>
    <row r="384" customFormat="false" ht="15" hidden="false" customHeight="false" outlineLevel="0" collapsed="false">
      <c r="A384" s="13"/>
      <c r="B384" s="14"/>
      <c r="C384" s="14"/>
      <c r="D384" s="14"/>
      <c r="E384" s="15"/>
      <c r="F384" s="15"/>
      <c r="G384" s="15"/>
      <c r="H384" s="16" t="str">
        <f aca="false">IF(F384="","",F384-N(G384))</f>
        <v/>
      </c>
      <c r="I384" s="14"/>
      <c r="J384" s="15"/>
      <c r="K384" s="15"/>
      <c r="L384" s="14"/>
      <c r="M384" s="17" t="str">
        <f aca="false">IF(OR(F384="",N(E384)=0),"",F384/E384)</f>
        <v/>
      </c>
      <c r="N384" s="17" t="str">
        <f aca="false">IF(OR(F384="",N(F384)=0),"",N(G384)/F384)</f>
        <v/>
      </c>
      <c r="O384" s="17" t="str">
        <f aca="false">IF(N(J384)=0,"",MAX(0,J384-N(K384))/J384)</f>
        <v/>
      </c>
      <c r="P384" s="14"/>
    </row>
    <row r="385" customFormat="false" ht="15" hidden="false" customHeight="false" outlineLevel="0" collapsed="false">
      <c r="A385" s="13"/>
      <c r="B385" s="14"/>
      <c r="C385" s="14"/>
      <c r="D385" s="14"/>
      <c r="E385" s="15"/>
      <c r="F385" s="15"/>
      <c r="G385" s="15"/>
      <c r="H385" s="16" t="str">
        <f aca="false">IF(F385="","",F385-N(G385))</f>
        <v/>
      </c>
      <c r="I385" s="14"/>
      <c r="J385" s="15"/>
      <c r="K385" s="15"/>
      <c r="L385" s="14"/>
      <c r="M385" s="17" t="str">
        <f aca="false">IF(OR(F385="",N(E385)=0),"",F385/E385)</f>
        <v/>
      </c>
      <c r="N385" s="17" t="str">
        <f aca="false">IF(OR(F385="",N(F385)=0),"",N(G385)/F385)</f>
        <v/>
      </c>
      <c r="O385" s="17" t="str">
        <f aca="false">IF(N(J385)=0,"",MAX(0,J385-N(K385))/J385)</f>
        <v/>
      </c>
      <c r="P385" s="14"/>
    </row>
    <row r="386" customFormat="false" ht="15" hidden="false" customHeight="false" outlineLevel="0" collapsed="false">
      <c r="A386" s="13"/>
      <c r="B386" s="14"/>
      <c r="C386" s="14"/>
      <c r="D386" s="14"/>
      <c r="E386" s="15"/>
      <c r="F386" s="15"/>
      <c r="G386" s="15"/>
      <c r="H386" s="16" t="str">
        <f aca="false">IF(F386="","",F386-N(G386))</f>
        <v/>
      </c>
      <c r="I386" s="14"/>
      <c r="J386" s="15"/>
      <c r="K386" s="15"/>
      <c r="L386" s="14"/>
      <c r="M386" s="17" t="str">
        <f aca="false">IF(OR(F386="",N(E386)=0),"",F386/E386)</f>
        <v/>
      </c>
      <c r="N386" s="17" t="str">
        <f aca="false">IF(OR(F386="",N(F386)=0),"",N(G386)/F386)</f>
        <v/>
      </c>
      <c r="O386" s="17" t="str">
        <f aca="false">IF(N(J386)=0,"",MAX(0,J386-N(K386))/J386)</f>
        <v/>
      </c>
      <c r="P386" s="14"/>
    </row>
    <row r="387" customFormat="false" ht="15" hidden="false" customHeight="false" outlineLevel="0" collapsed="false">
      <c r="A387" s="13"/>
      <c r="B387" s="14"/>
      <c r="C387" s="14"/>
      <c r="D387" s="14"/>
      <c r="E387" s="15"/>
      <c r="F387" s="15"/>
      <c r="G387" s="15"/>
      <c r="H387" s="16" t="str">
        <f aca="false">IF(F387="","",F387-N(G387))</f>
        <v/>
      </c>
      <c r="I387" s="14"/>
      <c r="J387" s="15"/>
      <c r="K387" s="15"/>
      <c r="L387" s="14"/>
      <c r="M387" s="17" t="str">
        <f aca="false">IF(OR(F387="",N(E387)=0),"",F387/E387)</f>
        <v/>
      </c>
      <c r="N387" s="17" t="str">
        <f aca="false">IF(OR(F387="",N(F387)=0),"",N(G387)/F387)</f>
        <v/>
      </c>
      <c r="O387" s="17" t="str">
        <f aca="false">IF(N(J387)=0,"",MAX(0,J387-N(K387))/J387)</f>
        <v/>
      </c>
      <c r="P387" s="14"/>
    </row>
    <row r="388" customFormat="false" ht="15" hidden="false" customHeight="false" outlineLevel="0" collapsed="false">
      <c r="A388" s="13"/>
      <c r="B388" s="14"/>
      <c r="C388" s="14"/>
      <c r="D388" s="14"/>
      <c r="E388" s="15"/>
      <c r="F388" s="15"/>
      <c r="G388" s="15"/>
      <c r="H388" s="16" t="str">
        <f aca="false">IF(F388="","",F388-N(G388))</f>
        <v/>
      </c>
      <c r="I388" s="14"/>
      <c r="J388" s="15"/>
      <c r="K388" s="15"/>
      <c r="L388" s="14"/>
      <c r="M388" s="17" t="str">
        <f aca="false">IF(OR(F388="",N(E388)=0),"",F388/E388)</f>
        <v/>
      </c>
      <c r="N388" s="17" t="str">
        <f aca="false">IF(OR(F388="",N(F388)=0),"",N(G388)/F388)</f>
        <v/>
      </c>
      <c r="O388" s="17" t="str">
        <f aca="false">IF(N(J388)=0,"",MAX(0,J388-N(K388))/J388)</f>
        <v/>
      </c>
      <c r="P388" s="14"/>
    </row>
    <row r="389" customFormat="false" ht="15" hidden="false" customHeight="false" outlineLevel="0" collapsed="false">
      <c r="A389" s="13"/>
      <c r="B389" s="14"/>
      <c r="C389" s="14"/>
      <c r="D389" s="14"/>
      <c r="E389" s="15"/>
      <c r="F389" s="15"/>
      <c r="G389" s="15"/>
      <c r="H389" s="16" t="str">
        <f aca="false">IF(F389="","",F389-N(G389))</f>
        <v/>
      </c>
      <c r="I389" s="14"/>
      <c r="J389" s="15"/>
      <c r="K389" s="15"/>
      <c r="L389" s="14"/>
      <c r="M389" s="17" t="str">
        <f aca="false">IF(OR(F389="",N(E389)=0),"",F389/E389)</f>
        <v/>
      </c>
      <c r="N389" s="17" t="str">
        <f aca="false">IF(OR(F389="",N(F389)=0),"",N(G389)/F389)</f>
        <v/>
      </c>
      <c r="O389" s="17" t="str">
        <f aca="false">IF(N(J389)=0,"",MAX(0,J389-N(K389))/J389)</f>
        <v/>
      </c>
      <c r="P389" s="14"/>
    </row>
    <row r="390" customFormat="false" ht="15" hidden="false" customHeight="false" outlineLevel="0" collapsed="false">
      <c r="A390" s="13"/>
      <c r="B390" s="14"/>
      <c r="C390" s="14"/>
      <c r="D390" s="14"/>
      <c r="E390" s="15"/>
      <c r="F390" s="15"/>
      <c r="G390" s="15"/>
      <c r="H390" s="16" t="str">
        <f aca="false">IF(F390="","",F390-N(G390))</f>
        <v/>
      </c>
      <c r="I390" s="14"/>
      <c r="J390" s="15"/>
      <c r="K390" s="15"/>
      <c r="L390" s="14"/>
      <c r="M390" s="17" t="str">
        <f aca="false">IF(OR(F390="",N(E390)=0),"",F390/E390)</f>
        <v/>
      </c>
      <c r="N390" s="17" t="str">
        <f aca="false">IF(OR(F390="",N(F390)=0),"",N(G390)/F390)</f>
        <v/>
      </c>
      <c r="O390" s="17" t="str">
        <f aca="false">IF(N(J390)=0,"",MAX(0,J390-N(K390))/J390)</f>
        <v/>
      </c>
      <c r="P390" s="14"/>
    </row>
    <row r="391" customFormat="false" ht="15" hidden="false" customHeight="false" outlineLevel="0" collapsed="false">
      <c r="A391" s="13"/>
      <c r="B391" s="14"/>
      <c r="C391" s="14"/>
      <c r="D391" s="14"/>
      <c r="E391" s="15"/>
      <c r="F391" s="15"/>
      <c r="G391" s="15"/>
      <c r="H391" s="16" t="str">
        <f aca="false">IF(F391="","",F391-N(G391))</f>
        <v/>
      </c>
      <c r="I391" s="14"/>
      <c r="J391" s="15"/>
      <c r="K391" s="15"/>
      <c r="L391" s="14"/>
      <c r="M391" s="17" t="str">
        <f aca="false">IF(OR(F391="",N(E391)=0),"",F391/E391)</f>
        <v/>
      </c>
      <c r="N391" s="17" t="str">
        <f aca="false">IF(OR(F391="",N(F391)=0),"",N(G391)/F391)</f>
        <v/>
      </c>
      <c r="O391" s="17" t="str">
        <f aca="false">IF(N(J391)=0,"",MAX(0,J391-N(K391))/J391)</f>
        <v/>
      </c>
      <c r="P391" s="14"/>
    </row>
    <row r="392" customFormat="false" ht="15" hidden="false" customHeight="false" outlineLevel="0" collapsed="false">
      <c r="A392" s="13"/>
      <c r="B392" s="14"/>
      <c r="C392" s="14"/>
      <c r="D392" s="14"/>
      <c r="E392" s="15"/>
      <c r="F392" s="15"/>
      <c r="G392" s="15"/>
      <c r="H392" s="16" t="str">
        <f aca="false">IF(F392="","",F392-N(G392))</f>
        <v/>
      </c>
      <c r="I392" s="14"/>
      <c r="J392" s="15"/>
      <c r="K392" s="15"/>
      <c r="L392" s="14"/>
      <c r="M392" s="17" t="str">
        <f aca="false">IF(OR(F392="",N(E392)=0),"",F392/E392)</f>
        <v/>
      </c>
      <c r="N392" s="17" t="str">
        <f aca="false">IF(OR(F392="",N(F392)=0),"",N(G392)/F392)</f>
        <v/>
      </c>
      <c r="O392" s="17" t="str">
        <f aca="false">IF(N(J392)=0,"",MAX(0,J392-N(K392))/J392)</f>
        <v/>
      </c>
      <c r="P392" s="14"/>
    </row>
    <row r="393" customFormat="false" ht="15" hidden="false" customHeight="false" outlineLevel="0" collapsed="false">
      <c r="A393" s="13"/>
      <c r="B393" s="14"/>
      <c r="C393" s="14"/>
      <c r="D393" s="14"/>
      <c r="E393" s="15"/>
      <c r="F393" s="15"/>
      <c r="G393" s="15"/>
      <c r="H393" s="16" t="str">
        <f aca="false">IF(F393="","",F393-N(G393))</f>
        <v/>
      </c>
      <c r="I393" s="14"/>
      <c r="J393" s="15"/>
      <c r="K393" s="15"/>
      <c r="L393" s="14"/>
      <c r="M393" s="17" t="str">
        <f aca="false">IF(OR(F393="",N(E393)=0),"",F393/E393)</f>
        <v/>
      </c>
      <c r="N393" s="17" t="str">
        <f aca="false">IF(OR(F393="",N(F393)=0),"",N(G393)/F393)</f>
        <v/>
      </c>
      <c r="O393" s="17" t="str">
        <f aca="false">IF(N(J393)=0,"",MAX(0,J393-N(K393))/J393)</f>
        <v/>
      </c>
      <c r="P393" s="14"/>
    </row>
    <row r="394" customFormat="false" ht="15" hidden="false" customHeight="false" outlineLevel="0" collapsed="false">
      <c r="A394" s="13"/>
      <c r="B394" s="14"/>
      <c r="C394" s="14"/>
      <c r="D394" s="14"/>
      <c r="E394" s="15"/>
      <c r="F394" s="15"/>
      <c r="G394" s="15"/>
      <c r="H394" s="16" t="str">
        <f aca="false">IF(F394="","",F394-N(G394))</f>
        <v/>
      </c>
      <c r="I394" s="14"/>
      <c r="J394" s="15"/>
      <c r="K394" s="15"/>
      <c r="L394" s="14"/>
      <c r="M394" s="17" t="str">
        <f aca="false">IF(OR(F394="",N(E394)=0),"",F394/E394)</f>
        <v/>
      </c>
      <c r="N394" s="17" t="str">
        <f aca="false">IF(OR(F394="",N(F394)=0),"",N(G394)/F394)</f>
        <v/>
      </c>
      <c r="O394" s="17" t="str">
        <f aca="false">IF(N(J394)=0,"",MAX(0,J394-N(K394))/J394)</f>
        <v/>
      </c>
      <c r="P394" s="14"/>
    </row>
    <row r="395" customFormat="false" ht="15" hidden="false" customHeight="false" outlineLevel="0" collapsed="false">
      <c r="A395" s="13"/>
      <c r="B395" s="14"/>
      <c r="C395" s="14"/>
      <c r="D395" s="14"/>
      <c r="E395" s="15"/>
      <c r="F395" s="15"/>
      <c r="G395" s="15"/>
      <c r="H395" s="16" t="str">
        <f aca="false">IF(F395="","",F395-N(G395))</f>
        <v/>
      </c>
      <c r="I395" s="14"/>
      <c r="J395" s="15"/>
      <c r="K395" s="15"/>
      <c r="L395" s="14"/>
      <c r="M395" s="17" t="str">
        <f aca="false">IF(OR(F395="",N(E395)=0),"",F395/E395)</f>
        <v/>
      </c>
      <c r="N395" s="17" t="str">
        <f aca="false">IF(OR(F395="",N(F395)=0),"",N(G395)/F395)</f>
        <v/>
      </c>
      <c r="O395" s="17" t="str">
        <f aca="false">IF(N(J395)=0,"",MAX(0,J395-N(K395))/J395)</f>
        <v/>
      </c>
      <c r="P395" s="14"/>
    </row>
    <row r="396" customFormat="false" ht="15" hidden="false" customHeight="false" outlineLevel="0" collapsed="false">
      <c r="A396" s="13"/>
      <c r="B396" s="14"/>
      <c r="C396" s="14"/>
      <c r="D396" s="14"/>
      <c r="E396" s="15"/>
      <c r="F396" s="15"/>
      <c r="G396" s="15"/>
      <c r="H396" s="16" t="str">
        <f aca="false">IF(F396="","",F396-N(G396))</f>
        <v/>
      </c>
      <c r="I396" s="14"/>
      <c r="J396" s="15"/>
      <c r="K396" s="15"/>
      <c r="L396" s="14"/>
      <c r="M396" s="17" t="str">
        <f aca="false">IF(OR(F396="",N(E396)=0),"",F396/E396)</f>
        <v/>
      </c>
      <c r="N396" s="17" t="str">
        <f aca="false">IF(OR(F396="",N(F396)=0),"",N(G396)/F396)</f>
        <v/>
      </c>
      <c r="O396" s="17" t="str">
        <f aca="false">IF(N(J396)=0,"",MAX(0,J396-N(K396))/J396)</f>
        <v/>
      </c>
      <c r="P396" s="14"/>
    </row>
    <row r="397" customFormat="false" ht="15" hidden="false" customHeight="false" outlineLevel="0" collapsed="false">
      <c r="A397" s="13"/>
      <c r="B397" s="14"/>
      <c r="C397" s="14"/>
      <c r="D397" s="14"/>
      <c r="E397" s="15"/>
      <c r="F397" s="15"/>
      <c r="G397" s="15"/>
      <c r="H397" s="16" t="str">
        <f aca="false">IF(F397="","",F397-N(G397))</f>
        <v/>
      </c>
      <c r="I397" s="14"/>
      <c r="J397" s="15"/>
      <c r="K397" s="15"/>
      <c r="L397" s="14"/>
      <c r="M397" s="17" t="str">
        <f aca="false">IF(OR(F397="",N(E397)=0),"",F397/E397)</f>
        <v/>
      </c>
      <c r="N397" s="17" t="str">
        <f aca="false">IF(OR(F397="",N(F397)=0),"",N(G397)/F397)</f>
        <v/>
      </c>
      <c r="O397" s="17" t="str">
        <f aca="false">IF(N(J397)=0,"",MAX(0,J397-N(K397))/J397)</f>
        <v/>
      </c>
      <c r="P397" s="14"/>
    </row>
    <row r="398" customFormat="false" ht="15" hidden="false" customHeight="false" outlineLevel="0" collapsed="false">
      <c r="A398" s="13"/>
      <c r="B398" s="14"/>
      <c r="C398" s="14"/>
      <c r="D398" s="14"/>
      <c r="E398" s="15"/>
      <c r="F398" s="15"/>
      <c r="G398" s="15"/>
      <c r="H398" s="16" t="str">
        <f aca="false">IF(F398="","",F398-N(G398))</f>
        <v/>
      </c>
      <c r="I398" s="14"/>
      <c r="J398" s="15"/>
      <c r="K398" s="15"/>
      <c r="L398" s="14"/>
      <c r="M398" s="17" t="str">
        <f aca="false">IF(OR(F398="",N(E398)=0),"",F398/E398)</f>
        <v/>
      </c>
      <c r="N398" s="17" t="str">
        <f aca="false">IF(OR(F398="",N(F398)=0),"",N(G398)/F398)</f>
        <v/>
      </c>
      <c r="O398" s="17" t="str">
        <f aca="false">IF(N(J398)=0,"",MAX(0,J398-N(K398))/J398)</f>
        <v/>
      </c>
      <c r="P398" s="14"/>
    </row>
    <row r="399" customFormat="false" ht="15" hidden="false" customHeight="false" outlineLevel="0" collapsed="false">
      <c r="A399" s="13"/>
      <c r="B399" s="14"/>
      <c r="C399" s="14"/>
      <c r="D399" s="14"/>
      <c r="E399" s="15"/>
      <c r="F399" s="15"/>
      <c r="G399" s="15"/>
      <c r="H399" s="16" t="str">
        <f aca="false">IF(F399="","",F399-N(G399))</f>
        <v/>
      </c>
      <c r="I399" s="14"/>
      <c r="J399" s="15"/>
      <c r="K399" s="15"/>
      <c r="L399" s="14"/>
      <c r="M399" s="17" t="str">
        <f aca="false">IF(OR(F399="",N(E399)=0),"",F399/E399)</f>
        <v/>
      </c>
      <c r="N399" s="17" t="str">
        <f aca="false">IF(OR(F399="",N(F399)=0),"",N(G399)/F399)</f>
        <v/>
      </c>
      <c r="O399" s="17" t="str">
        <f aca="false">IF(N(J399)=0,"",MAX(0,J399-N(K399))/J399)</f>
        <v/>
      </c>
      <c r="P399" s="14"/>
    </row>
    <row r="400" customFormat="false" ht="15" hidden="false" customHeight="false" outlineLevel="0" collapsed="false">
      <c r="A400" s="13"/>
      <c r="B400" s="14"/>
      <c r="C400" s="14"/>
      <c r="D400" s="14"/>
      <c r="E400" s="15"/>
      <c r="F400" s="15"/>
      <c r="G400" s="15"/>
      <c r="H400" s="16" t="str">
        <f aca="false">IF(F400="","",F400-N(G400))</f>
        <v/>
      </c>
      <c r="I400" s="14"/>
      <c r="J400" s="15"/>
      <c r="K400" s="15"/>
      <c r="L400" s="14"/>
      <c r="M400" s="17" t="str">
        <f aca="false">IF(OR(F400="",N(E400)=0),"",F400/E400)</f>
        <v/>
      </c>
      <c r="N400" s="17" t="str">
        <f aca="false">IF(OR(F400="",N(F400)=0),"",N(G400)/F400)</f>
        <v/>
      </c>
      <c r="O400" s="17" t="str">
        <f aca="false">IF(N(J400)=0,"",MAX(0,J400-N(K400))/J400)</f>
        <v/>
      </c>
      <c r="P400" s="14"/>
    </row>
    <row r="401" customFormat="false" ht="15" hidden="false" customHeight="false" outlineLevel="0" collapsed="false">
      <c r="A401" s="13"/>
      <c r="B401" s="14"/>
      <c r="C401" s="14"/>
      <c r="D401" s="14"/>
      <c r="E401" s="15"/>
      <c r="F401" s="15"/>
      <c r="G401" s="15"/>
      <c r="H401" s="16" t="str">
        <f aca="false">IF(F401="","",F401-N(G401))</f>
        <v/>
      </c>
      <c r="I401" s="14"/>
      <c r="J401" s="15"/>
      <c r="K401" s="15"/>
      <c r="L401" s="14"/>
      <c r="M401" s="17" t="str">
        <f aca="false">IF(OR(F401="",N(E401)=0),"",F401/E401)</f>
        <v/>
      </c>
      <c r="N401" s="17" t="str">
        <f aca="false">IF(OR(F401="",N(F401)=0),"",N(G401)/F401)</f>
        <v/>
      </c>
      <c r="O401" s="17" t="str">
        <f aca="false">IF(N(J401)=0,"",MAX(0,J401-N(K401))/J401)</f>
        <v/>
      </c>
      <c r="P401" s="14"/>
    </row>
    <row r="402" customFormat="false" ht="15" hidden="false" customHeight="false" outlineLevel="0" collapsed="false">
      <c r="A402" s="13"/>
      <c r="B402" s="14"/>
      <c r="C402" s="14"/>
      <c r="D402" s="14"/>
      <c r="E402" s="15"/>
      <c r="F402" s="15"/>
      <c r="G402" s="15"/>
      <c r="H402" s="16" t="str">
        <f aca="false">IF(F402="","",F402-N(G402))</f>
        <v/>
      </c>
      <c r="I402" s="14"/>
      <c r="J402" s="15"/>
      <c r="K402" s="15"/>
      <c r="L402" s="14"/>
      <c r="M402" s="17" t="str">
        <f aca="false">IF(OR(F402="",N(E402)=0),"",F402/E402)</f>
        <v/>
      </c>
      <c r="N402" s="17" t="str">
        <f aca="false">IF(OR(F402="",N(F402)=0),"",N(G402)/F402)</f>
        <v/>
      </c>
      <c r="O402" s="17" t="str">
        <f aca="false">IF(N(J402)=0,"",MAX(0,J402-N(K402))/J402)</f>
        <v/>
      </c>
      <c r="P402" s="14"/>
    </row>
    <row r="403" customFormat="false" ht="15" hidden="false" customHeight="false" outlineLevel="0" collapsed="false">
      <c r="A403" s="13"/>
      <c r="B403" s="14"/>
      <c r="C403" s="14"/>
      <c r="D403" s="14"/>
      <c r="E403" s="15"/>
      <c r="F403" s="15"/>
      <c r="G403" s="15"/>
      <c r="H403" s="16" t="str">
        <f aca="false">IF(F403="","",F403-N(G403))</f>
        <v/>
      </c>
      <c r="I403" s="14"/>
      <c r="J403" s="15"/>
      <c r="K403" s="15"/>
      <c r="L403" s="14"/>
      <c r="M403" s="17" t="str">
        <f aca="false">IF(OR(F403="",N(E403)=0),"",F403/E403)</f>
        <v/>
      </c>
      <c r="N403" s="17" t="str">
        <f aca="false">IF(OR(F403="",N(F403)=0),"",N(G403)/F403)</f>
        <v/>
      </c>
      <c r="O403" s="17" t="str">
        <f aca="false">IF(N(J403)=0,"",MAX(0,J403-N(K403))/J403)</f>
        <v/>
      </c>
      <c r="P403" s="14"/>
    </row>
    <row r="404" customFormat="false" ht="15" hidden="false" customHeight="false" outlineLevel="0" collapsed="false">
      <c r="A404" s="13"/>
      <c r="B404" s="14"/>
      <c r="C404" s="14"/>
      <c r="D404" s="14"/>
      <c r="E404" s="15"/>
      <c r="F404" s="15"/>
      <c r="G404" s="15"/>
      <c r="H404" s="16" t="str">
        <f aca="false">IF(F404="","",F404-N(G404))</f>
        <v/>
      </c>
      <c r="I404" s="14"/>
      <c r="J404" s="15"/>
      <c r="K404" s="15"/>
      <c r="L404" s="14"/>
      <c r="M404" s="17" t="str">
        <f aca="false">IF(OR(F404="",N(E404)=0),"",F404/E404)</f>
        <v/>
      </c>
      <c r="N404" s="17" t="str">
        <f aca="false">IF(OR(F404="",N(F404)=0),"",N(G404)/F404)</f>
        <v/>
      </c>
      <c r="O404" s="17" t="str">
        <f aca="false">IF(N(J404)=0,"",MAX(0,J404-N(K404))/J404)</f>
        <v/>
      </c>
      <c r="P404" s="14"/>
    </row>
    <row r="405" customFormat="false" ht="15" hidden="false" customHeight="false" outlineLevel="0" collapsed="false">
      <c r="A405" s="13"/>
      <c r="B405" s="14"/>
      <c r="C405" s="14"/>
      <c r="D405" s="14"/>
      <c r="E405" s="15"/>
      <c r="F405" s="15"/>
      <c r="G405" s="15"/>
      <c r="H405" s="16" t="str">
        <f aca="false">IF(F405="","",F405-N(G405))</f>
        <v/>
      </c>
      <c r="I405" s="14"/>
      <c r="J405" s="15"/>
      <c r="K405" s="15"/>
      <c r="L405" s="14"/>
      <c r="M405" s="17" t="str">
        <f aca="false">IF(OR(F405="",N(E405)=0),"",F405/E405)</f>
        <v/>
      </c>
      <c r="N405" s="17" t="str">
        <f aca="false">IF(OR(F405="",N(F405)=0),"",N(G405)/F405)</f>
        <v/>
      </c>
      <c r="O405" s="17" t="str">
        <f aca="false">IF(N(J405)=0,"",MAX(0,J405-N(K405))/J405)</f>
        <v/>
      </c>
      <c r="P405" s="14"/>
    </row>
    <row r="406" customFormat="false" ht="15" hidden="false" customHeight="false" outlineLevel="0" collapsed="false">
      <c r="A406" s="13"/>
      <c r="B406" s="14"/>
      <c r="C406" s="14"/>
      <c r="D406" s="14"/>
      <c r="E406" s="15"/>
      <c r="F406" s="15"/>
      <c r="G406" s="15"/>
      <c r="H406" s="16" t="str">
        <f aca="false">IF(F406="","",F406-N(G406))</f>
        <v/>
      </c>
      <c r="I406" s="14"/>
      <c r="J406" s="15"/>
      <c r="K406" s="15"/>
      <c r="L406" s="14"/>
      <c r="M406" s="17" t="str">
        <f aca="false">IF(OR(F406="",N(E406)=0),"",F406/E406)</f>
        <v/>
      </c>
      <c r="N406" s="17" t="str">
        <f aca="false">IF(OR(F406="",N(F406)=0),"",N(G406)/F406)</f>
        <v/>
      </c>
      <c r="O406" s="17" t="str">
        <f aca="false">IF(N(J406)=0,"",MAX(0,J406-N(K406))/J406)</f>
        <v/>
      </c>
      <c r="P406" s="14"/>
    </row>
    <row r="407" customFormat="false" ht="15" hidden="false" customHeight="false" outlineLevel="0" collapsed="false">
      <c r="A407" s="13"/>
      <c r="B407" s="14"/>
      <c r="C407" s="14"/>
      <c r="D407" s="14"/>
      <c r="E407" s="15"/>
      <c r="F407" s="15"/>
      <c r="G407" s="15"/>
      <c r="H407" s="16" t="str">
        <f aca="false">IF(F407="","",F407-N(G407))</f>
        <v/>
      </c>
      <c r="I407" s="14"/>
      <c r="J407" s="15"/>
      <c r="K407" s="15"/>
      <c r="L407" s="14"/>
      <c r="M407" s="17" t="str">
        <f aca="false">IF(OR(F407="",N(E407)=0),"",F407/E407)</f>
        <v/>
      </c>
      <c r="N407" s="17" t="str">
        <f aca="false">IF(OR(F407="",N(F407)=0),"",N(G407)/F407)</f>
        <v/>
      </c>
      <c r="O407" s="17" t="str">
        <f aca="false">IF(N(J407)=0,"",MAX(0,J407-N(K407))/J407)</f>
        <v/>
      </c>
      <c r="P407" s="14"/>
    </row>
    <row r="408" customFormat="false" ht="15" hidden="false" customHeight="false" outlineLevel="0" collapsed="false">
      <c r="A408" s="13"/>
      <c r="B408" s="14"/>
      <c r="C408" s="14"/>
      <c r="D408" s="14"/>
      <c r="E408" s="15"/>
      <c r="F408" s="15"/>
      <c r="G408" s="15"/>
      <c r="H408" s="16" t="str">
        <f aca="false">IF(F408="","",F408-N(G408))</f>
        <v/>
      </c>
      <c r="I408" s="14"/>
      <c r="J408" s="15"/>
      <c r="K408" s="15"/>
      <c r="L408" s="14"/>
      <c r="M408" s="17" t="str">
        <f aca="false">IF(OR(F408="",N(E408)=0),"",F408/E408)</f>
        <v/>
      </c>
      <c r="N408" s="17" t="str">
        <f aca="false">IF(OR(F408="",N(F408)=0),"",N(G408)/F408)</f>
        <v/>
      </c>
      <c r="O408" s="17" t="str">
        <f aca="false">IF(N(J408)=0,"",MAX(0,J408-N(K408))/J408)</f>
        <v/>
      </c>
      <c r="P408" s="14"/>
    </row>
    <row r="409" customFormat="false" ht="15" hidden="false" customHeight="false" outlineLevel="0" collapsed="false">
      <c r="A409" s="13"/>
      <c r="B409" s="14"/>
      <c r="C409" s="14"/>
      <c r="D409" s="14"/>
      <c r="E409" s="15"/>
      <c r="F409" s="15"/>
      <c r="G409" s="15"/>
      <c r="H409" s="16" t="str">
        <f aca="false">IF(F409="","",F409-N(G409))</f>
        <v/>
      </c>
      <c r="I409" s="14"/>
      <c r="J409" s="15"/>
      <c r="K409" s="15"/>
      <c r="L409" s="14"/>
      <c r="M409" s="17" t="str">
        <f aca="false">IF(OR(F409="",N(E409)=0),"",F409/E409)</f>
        <v/>
      </c>
      <c r="N409" s="17" t="str">
        <f aca="false">IF(OR(F409="",N(F409)=0),"",N(G409)/F409)</f>
        <v/>
      </c>
      <c r="O409" s="17" t="str">
        <f aca="false">IF(N(J409)=0,"",MAX(0,J409-N(K409))/J409)</f>
        <v/>
      </c>
      <c r="P409" s="14"/>
    </row>
    <row r="410" customFormat="false" ht="15" hidden="false" customHeight="false" outlineLevel="0" collapsed="false">
      <c r="A410" s="13"/>
      <c r="B410" s="14"/>
      <c r="C410" s="14"/>
      <c r="D410" s="14"/>
      <c r="E410" s="15"/>
      <c r="F410" s="15"/>
      <c r="G410" s="15"/>
      <c r="H410" s="16" t="str">
        <f aca="false">IF(F410="","",F410-N(G410))</f>
        <v/>
      </c>
      <c r="I410" s="14"/>
      <c r="J410" s="15"/>
      <c r="K410" s="15"/>
      <c r="L410" s="14"/>
      <c r="M410" s="17" t="str">
        <f aca="false">IF(OR(F410="",N(E410)=0),"",F410/E410)</f>
        <v/>
      </c>
      <c r="N410" s="17" t="str">
        <f aca="false">IF(OR(F410="",N(F410)=0),"",N(G410)/F410)</f>
        <v/>
      </c>
      <c r="O410" s="17" t="str">
        <f aca="false">IF(N(J410)=0,"",MAX(0,J410-N(K410))/J410)</f>
        <v/>
      </c>
      <c r="P410" s="14"/>
    </row>
    <row r="411" customFormat="false" ht="15" hidden="false" customHeight="false" outlineLevel="0" collapsed="false">
      <c r="A411" s="13"/>
      <c r="B411" s="14"/>
      <c r="C411" s="14"/>
      <c r="D411" s="14"/>
      <c r="E411" s="15"/>
      <c r="F411" s="15"/>
      <c r="G411" s="15"/>
      <c r="H411" s="16" t="str">
        <f aca="false">IF(F411="","",F411-N(G411))</f>
        <v/>
      </c>
      <c r="I411" s="14"/>
      <c r="J411" s="15"/>
      <c r="K411" s="15"/>
      <c r="L411" s="14"/>
      <c r="M411" s="17" t="str">
        <f aca="false">IF(OR(F411="",N(E411)=0),"",F411/E411)</f>
        <v/>
      </c>
      <c r="N411" s="17" t="str">
        <f aca="false">IF(OR(F411="",N(F411)=0),"",N(G411)/F411)</f>
        <v/>
      </c>
      <c r="O411" s="17" t="str">
        <f aca="false">IF(N(J411)=0,"",MAX(0,J411-N(K411))/J411)</f>
        <v/>
      </c>
      <c r="P411" s="14"/>
    </row>
    <row r="412" customFormat="false" ht="15" hidden="false" customHeight="false" outlineLevel="0" collapsed="false">
      <c r="A412" s="13"/>
      <c r="B412" s="14"/>
      <c r="C412" s="14"/>
      <c r="D412" s="14"/>
      <c r="E412" s="15"/>
      <c r="F412" s="15"/>
      <c r="G412" s="15"/>
      <c r="H412" s="16" t="str">
        <f aca="false">IF(F412="","",F412-N(G412))</f>
        <v/>
      </c>
      <c r="I412" s="14"/>
      <c r="J412" s="15"/>
      <c r="K412" s="15"/>
      <c r="L412" s="14"/>
      <c r="M412" s="17" t="str">
        <f aca="false">IF(OR(F412="",N(E412)=0),"",F412/E412)</f>
        <v/>
      </c>
      <c r="N412" s="17" t="str">
        <f aca="false">IF(OR(F412="",N(F412)=0),"",N(G412)/F412)</f>
        <v/>
      </c>
      <c r="O412" s="17" t="str">
        <f aca="false">IF(N(J412)=0,"",MAX(0,J412-N(K412))/J412)</f>
        <v/>
      </c>
      <c r="P412" s="14"/>
    </row>
    <row r="413" customFormat="false" ht="15" hidden="false" customHeight="false" outlineLevel="0" collapsed="false">
      <c r="A413" s="13"/>
      <c r="B413" s="14"/>
      <c r="C413" s="14"/>
      <c r="D413" s="14"/>
      <c r="E413" s="15"/>
      <c r="F413" s="15"/>
      <c r="G413" s="15"/>
      <c r="H413" s="16" t="str">
        <f aca="false">IF(F413="","",F413-N(G413))</f>
        <v/>
      </c>
      <c r="I413" s="14"/>
      <c r="J413" s="15"/>
      <c r="K413" s="15"/>
      <c r="L413" s="14"/>
      <c r="M413" s="17" t="str">
        <f aca="false">IF(OR(F413="",N(E413)=0),"",F413/E413)</f>
        <v/>
      </c>
      <c r="N413" s="17" t="str">
        <f aca="false">IF(OR(F413="",N(F413)=0),"",N(G413)/F413)</f>
        <v/>
      </c>
      <c r="O413" s="17" t="str">
        <f aca="false">IF(N(J413)=0,"",MAX(0,J413-N(K413))/J413)</f>
        <v/>
      </c>
      <c r="P413" s="14"/>
    </row>
    <row r="414" customFormat="false" ht="15" hidden="false" customHeight="false" outlineLevel="0" collapsed="false">
      <c r="A414" s="13"/>
      <c r="B414" s="14"/>
      <c r="C414" s="14"/>
      <c r="D414" s="14"/>
      <c r="E414" s="15"/>
      <c r="F414" s="15"/>
      <c r="G414" s="15"/>
      <c r="H414" s="16" t="str">
        <f aca="false">IF(F414="","",F414-N(G414))</f>
        <v/>
      </c>
      <c r="I414" s="14"/>
      <c r="J414" s="15"/>
      <c r="K414" s="15"/>
      <c r="L414" s="14"/>
      <c r="M414" s="17" t="str">
        <f aca="false">IF(OR(F414="",N(E414)=0),"",F414/E414)</f>
        <v/>
      </c>
      <c r="N414" s="17" t="str">
        <f aca="false">IF(OR(F414="",N(F414)=0),"",N(G414)/F414)</f>
        <v/>
      </c>
      <c r="O414" s="17" t="str">
        <f aca="false">IF(N(J414)=0,"",MAX(0,J414-N(K414))/J414)</f>
        <v/>
      </c>
      <c r="P414" s="14"/>
    </row>
    <row r="415" customFormat="false" ht="15" hidden="false" customHeight="false" outlineLevel="0" collapsed="false">
      <c r="A415" s="13"/>
      <c r="B415" s="14"/>
      <c r="C415" s="14"/>
      <c r="D415" s="14"/>
      <c r="E415" s="15"/>
      <c r="F415" s="15"/>
      <c r="G415" s="15"/>
      <c r="H415" s="16" t="str">
        <f aca="false">IF(F415="","",F415-N(G415))</f>
        <v/>
      </c>
      <c r="I415" s="14"/>
      <c r="J415" s="15"/>
      <c r="K415" s="15"/>
      <c r="L415" s="14"/>
      <c r="M415" s="17" t="str">
        <f aca="false">IF(OR(F415="",N(E415)=0),"",F415/E415)</f>
        <v/>
      </c>
      <c r="N415" s="17" t="str">
        <f aca="false">IF(OR(F415="",N(F415)=0),"",N(G415)/F415)</f>
        <v/>
      </c>
      <c r="O415" s="17" t="str">
        <f aca="false">IF(N(J415)=0,"",MAX(0,J415-N(K415))/J415)</f>
        <v/>
      </c>
      <c r="P415" s="14"/>
    </row>
    <row r="416" customFormat="false" ht="15" hidden="false" customHeight="false" outlineLevel="0" collapsed="false">
      <c r="A416" s="13"/>
      <c r="B416" s="14"/>
      <c r="C416" s="14"/>
      <c r="D416" s="14"/>
      <c r="E416" s="15"/>
      <c r="F416" s="15"/>
      <c r="G416" s="15"/>
      <c r="H416" s="16" t="str">
        <f aca="false">IF(F416="","",F416-N(G416))</f>
        <v/>
      </c>
      <c r="I416" s="14"/>
      <c r="J416" s="15"/>
      <c r="K416" s="15"/>
      <c r="L416" s="14"/>
      <c r="M416" s="17" t="str">
        <f aca="false">IF(OR(F416="",N(E416)=0),"",F416/E416)</f>
        <v/>
      </c>
      <c r="N416" s="17" t="str">
        <f aca="false">IF(OR(F416="",N(F416)=0),"",N(G416)/F416)</f>
        <v/>
      </c>
      <c r="O416" s="17" t="str">
        <f aca="false">IF(N(J416)=0,"",MAX(0,J416-N(K416))/J416)</f>
        <v/>
      </c>
      <c r="P416" s="14"/>
    </row>
    <row r="417" customFormat="false" ht="15" hidden="false" customHeight="false" outlineLevel="0" collapsed="false">
      <c r="A417" s="13"/>
      <c r="B417" s="14"/>
      <c r="C417" s="14"/>
      <c r="D417" s="14"/>
      <c r="E417" s="15"/>
      <c r="F417" s="15"/>
      <c r="G417" s="15"/>
      <c r="H417" s="16" t="str">
        <f aca="false">IF(F417="","",F417-N(G417))</f>
        <v/>
      </c>
      <c r="I417" s="14"/>
      <c r="J417" s="15"/>
      <c r="K417" s="15"/>
      <c r="L417" s="14"/>
      <c r="M417" s="17" t="str">
        <f aca="false">IF(OR(F417="",N(E417)=0),"",F417/E417)</f>
        <v/>
      </c>
      <c r="N417" s="17" t="str">
        <f aca="false">IF(OR(F417="",N(F417)=0),"",N(G417)/F417)</f>
        <v/>
      </c>
      <c r="O417" s="17" t="str">
        <f aca="false">IF(N(J417)=0,"",MAX(0,J417-N(K417))/J417)</f>
        <v/>
      </c>
      <c r="P417" s="14"/>
    </row>
    <row r="418" customFormat="false" ht="15" hidden="false" customHeight="false" outlineLevel="0" collapsed="false">
      <c r="A418" s="13"/>
      <c r="B418" s="14"/>
      <c r="C418" s="14"/>
      <c r="D418" s="14"/>
      <c r="E418" s="15"/>
      <c r="F418" s="15"/>
      <c r="G418" s="15"/>
      <c r="H418" s="16" t="str">
        <f aca="false">IF(F418="","",F418-N(G418))</f>
        <v/>
      </c>
      <c r="I418" s="14"/>
      <c r="J418" s="15"/>
      <c r="K418" s="15"/>
      <c r="L418" s="14"/>
      <c r="M418" s="17" t="str">
        <f aca="false">IF(OR(F418="",N(E418)=0),"",F418/E418)</f>
        <v/>
      </c>
      <c r="N418" s="17" t="str">
        <f aca="false">IF(OR(F418="",N(F418)=0),"",N(G418)/F418)</f>
        <v/>
      </c>
      <c r="O418" s="17" t="str">
        <f aca="false">IF(N(J418)=0,"",MAX(0,J418-N(K418))/J418)</f>
        <v/>
      </c>
      <c r="P418" s="14"/>
    </row>
    <row r="419" customFormat="false" ht="15" hidden="false" customHeight="false" outlineLevel="0" collapsed="false">
      <c r="A419" s="13"/>
      <c r="B419" s="14"/>
      <c r="C419" s="14"/>
      <c r="D419" s="14"/>
      <c r="E419" s="15"/>
      <c r="F419" s="15"/>
      <c r="G419" s="15"/>
      <c r="H419" s="16" t="str">
        <f aca="false">IF(F419="","",F419-N(G419))</f>
        <v/>
      </c>
      <c r="I419" s="14"/>
      <c r="J419" s="15"/>
      <c r="K419" s="15"/>
      <c r="L419" s="14"/>
      <c r="M419" s="17" t="str">
        <f aca="false">IF(OR(F419="",N(E419)=0),"",F419/E419)</f>
        <v/>
      </c>
      <c r="N419" s="17" t="str">
        <f aca="false">IF(OR(F419="",N(F419)=0),"",N(G419)/F419)</f>
        <v/>
      </c>
      <c r="O419" s="17" t="str">
        <f aca="false">IF(N(J419)=0,"",MAX(0,J419-N(K419))/J419)</f>
        <v/>
      </c>
      <c r="P419" s="14"/>
    </row>
    <row r="420" customFormat="false" ht="15" hidden="false" customHeight="false" outlineLevel="0" collapsed="false">
      <c r="A420" s="13"/>
      <c r="B420" s="14"/>
      <c r="C420" s="14"/>
      <c r="D420" s="14"/>
      <c r="E420" s="15"/>
      <c r="F420" s="15"/>
      <c r="G420" s="15"/>
      <c r="H420" s="16" t="str">
        <f aca="false">IF(F420="","",F420-N(G420))</f>
        <v/>
      </c>
      <c r="I420" s="14"/>
      <c r="J420" s="15"/>
      <c r="K420" s="15"/>
      <c r="L420" s="14"/>
      <c r="M420" s="17" t="str">
        <f aca="false">IF(OR(F420="",N(E420)=0),"",F420/E420)</f>
        <v/>
      </c>
      <c r="N420" s="17" t="str">
        <f aca="false">IF(OR(F420="",N(F420)=0),"",N(G420)/F420)</f>
        <v/>
      </c>
      <c r="O420" s="17" t="str">
        <f aca="false">IF(N(J420)=0,"",MAX(0,J420-N(K420))/J420)</f>
        <v/>
      </c>
      <c r="P420" s="14"/>
    </row>
    <row r="421" customFormat="false" ht="15" hidden="false" customHeight="false" outlineLevel="0" collapsed="false">
      <c r="A421" s="13"/>
      <c r="B421" s="14"/>
      <c r="C421" s="14"/>
      <c r="D421" s="14"/>
      <c r="E421" s="15"/>
      <c r="F421" s="15"/>
      <c r="G421" s="15"/>
      <c r="H421" s="16" t="str">
        <f aca="false">IF(F421="","",F421-N(G421))</f>
        <v/>
      </c>
      <c r="I421" s="14"/>
      <c r="J421" s="15"/>
      <c r="K421" s="15"/>
      <c r="L421" s="14"/>
      <c r="M421" s="17" t="str">
        <f aca="false">IF(OR(F421="",N(E421)=0),"",F421/E421)</f>
        <v/>
      </c>
      <c r="N421" s="17" t="str">
        <f aca="false">IF(OR(F421="",N(F421)=0),"",N(G421)/F421)</f>
        <v/>
      </c>
      <c r="O421" s="17" t="str">
        <f aca="false">IF(N(J421)=0,"",MAX(0,J421-N(K421))/J421)</f>
        <v/>
      </c>
      <c r="P421" s="14"/>
    </row>
    <row r="422" customFormat="false" ht="15" hidden="false" customHeight="false" outlineLevel="0" collapsed="false">
      <c r="A422" s="13"/>
      <c r="B422" s="14"/>
      <c r="C422" s="14"/>
      <c r="D422" s="14"/>
      <c r="E422" s="15"/>
      <c r="F422" s="15"/>
      <c r="G422" s="15"/>
      <c r="H422" s="16" t="str">
        <f aca="false">IF(F422="","",F422-N(G422))</f>
        <v/>
      </c>
      <c r="I422" s="14"/>
      <c r="J422" s="15"/>
      <c r="K422" s="15"/>
      <c r="L422" s="14"/>
      <c r="M422" s="17" t="str">
        <f aca="false">IF(OR(F422="",N(E422)=0),"",F422/E422)</f>
        <v/>
      </c>
      <c r="N422" s="17" t="str">
        <f aca="false">IF(OR(F422="",N(F422)=0),"",N(G422)/F422)</f>
        <v/>
      </c>
      <c r="O422" s="17" t="str">
        <f aca="false">IF(N(J422)=0,"",MAX(0,J422-N(K422))/J422)</f>
        <v/>
      </c>
      <c r="P422" s="14"/>
    </row>
    <row r="423" customFormat="false" ht="15" hidden="false" customHeight="false" outlineLevel="0" collapsed="false">
      <c r="A423" s="13"/>
      <c r="B423" s="14"/>
      <c r="C423" s="14"/>
      <c r="D423" s="14"/>
      <c r="E423" s="15"/>
      <c r="F423" s="15"/>
      <c r="G423" s="15"/>
      <c r="H423" s="16" t="str">
        <f aca="false">IF(F423="","",F423-N(G423))</f>
        <v/>
      </c>
      <c r="I423" s="14"/>
      <c r="J423" s="15"/>
      <c r="K423" s="15"/>
      <c r="L423" s="14"/>
      <c r="M423" s="17" t="str">
        <f aca="false">IF(OR(F423="",N(E423)=0),"",F423/E423)</f>
        <v/>
      </c>
      <c r="N423" s="17" t="str">
        <f aca="false">IF(OR(F423="",N(F423)=0),"",N(G423)/F423)</f>
        <v/>
      </c>
      <c r="O423" s="17" t="str">
        <f aca="false">IF(N(J423)=0,"",MAX(0,J423-N(K423))/J423)</f>
        <v/>
      </c>
      <c r="P423" s="14"/>
    </row>
    <row r="424" customFormat="false" ht="15" hidden="false" customHeight="false" outlineLevel="0" collapsed="false">
      <c r="A424" s="13"/>
      <c r="B424" s="14"/>
      <c r="C424" s="14"/>
      <c r="D424" s="14"/>
      <c r="E424" s="15"/>
      <c r="F424" s="15"/>
      <c r="G424" s="15"/>
      <c r="H424" s="16" t="str">
        <f aca="false">IF(F424="","",F424-N(G424))</f>
        <v/>
      </c>
      <c r="I424" s="14"/>
      <c r="J424" s="15"/>
      <c r="K424" s="15"/>
      <c r="L424" s="14"/>
      <c r="M424" s="17" t="str">
        <f aca="false">IF(OR(F424="",N(E424)=0),"",F424/E424)</f>
        <v/>
      </c>
      <c r="N424" s="17" t="str">
        <f aca="false">IF(OR(F424="",N(F424)=0),"",N(G424)/F424)</f>
        <v/>
      </c>
      <c r="O424" s="17" t="str">
        <f aca="false">IF(N(J424)=0,"",MAX(0,J424-N(K424))/J424)</f>
        <v/>
      </c>
      <c r="P424" s="14"/>
    </row>
    <row r="425" customFormat="false" ht="15" hidden="false" customHeight="false" outlineLevel="0" collapsed="false">
      <c r="A425" s="13"/>
      <c r="B425" s="14"/>
      <c r="C425" s="14"/>
      <c r="D425" s="14"/>
      <c r="E425" s="15"/>
      <c r="F425" s="15"/>
      <c r="G425" s="15"/>
      <c r="H425" s="16" t="str">
        <f aca="false">IF(F425="","",F425-N(G425))</f>
        <v/>
      </c>
      <c r="I425" s="14"/>
      <c r="J425" s="15"/>
      <c r="K425" s="15"/>
      <c r="L425" s="14"/>
      <c r="M425" s="17" t="str">
        <f aca="false">IF(OR(F425="",N(E425)=0),"",F425/E425)</f>
        <v/>
      </c>
      <c r="N425" s="17" t="str">
        <f aca="false">IF(OR(F425="",N(F425)=0),"",N(G425)/F425)</f>
        <v/>
      </c>
      <c r="O425" s="17" t="str">
        <f aca="false">IF(N(J425)=0,"",MAX(0,J425-N(K425))/J425)</f>
        <v/>
      </c>
      <c r="P425" s="14"/>
    </row>
    <row r="426" customFormat="false" ht="15" hidden="false" customHeight="false" outlineLevel="0" collapsed="false">
      <c r="A426" s="13"/>
      <c r="B426" s="14"/>
      <c r="C426" s="14"/>
      <c r="D426" s="14"/>
      <c r="E426" s="15"/>
      <c r="F426" s="15"/>
      <c r="G426" s="15"/>
      <c r="H426" s="16" t="str">
        <f aca="false">IF(F426="","",F426-N(G426))</f>
        <v/>
      </c>
      <c r="I426" s="14"/>
      <c r="J426" s="15"/>
      <c r="K426" s="15"/>
      <c r="L426" s="14"/>
      <c r="M426" s="17" t="str">
        <f aca="false">IF(OR(F426="",N(E426)=0),"",F426/E426)</f>
        <v/>
      </c>
      <c r="N426" s="17" t="str">
        <f aca="false">IF(OR(F426="",N(F426)=0),"",N(G426)/F426)</f>
        <v/>
      </c>
      <c r="O426" s="17" t="str">
        <f aca="false">IF(N(J426)=0,"",MAX(0,J426-N(K426))/J426)</f>
        <v/>
      </c>
      <c r="P426" s="14"/>
    </row>
    <row r="427" customFormat="false" ht="15" hidden="false" customHeight="false" outlineLevel="0" collapsed="false">
      <c r="A427" s="13"/>
      <c r="B427" s="14"/>
      <c r="C427" s="14"/>
      <c r="D427" s="14"/>
      <c r="E427" s="15"/>
      <c r="F427" s="15"/>
      <c r="G427" s="15"/>
      <c r="H427" s="16" t="str">
        <f aca="false">IF(F427="","",F427-N(G427))</f>
        <v/>
      </c>
      <c r="I427" s="14"/>
      <c r="J427" s="15"/>
      <c r="K427" s="15"/>
      <c r="L427" s="14"/>
      <c r="M427" s="17" t="str">
        <f aca="false">IF(OR(F427="",N(E427)=0),"",F427/E427)</f>
        <v/>
      </c>
      <c r="N427" s="17" t="str">
        <f aca="false">IF(OR(F427="",N(F427)=0),"",N(G427)/F427)</f>
        <v/>
      </c>
      <c r="O427" s="17" t="str">
        <f aca="false">IF(N(J427)=0,"",MAX(0,J427-N(K427))/J427)</f>
        <v/>
      </c>
      <c r="P427" s="14"/>
    </row>
    <row r="428" customFormat="false" ht="15" hidden="false" customHeight="false" outlineLevel="0" collapsed="false">
      <c r="A428" s="13"/>
      <c r="B428" s="14"/>
      <c r="C428" s="14"/>
      <c r="D428" s="14"/>
      <c r="E428" s="15"/>
      <c r="F428" s="15"/>
      <c r="G428" s="15"/>
      <c r="H428" s="16" t="str">
        <f aca="false">IF(F428="","",F428-N(G428))</f>
        <v/>
      </c>
      <c r="I428" s="14"/>
      <c r="J428" s="15"/>
      <c r="K428" s="15"/>
      <c r="L428" s="14"/>
      <c r="M428" s="17" t="str">
        <f aca="false">IF(OR(F428="",N(E428)=0),"",F428/E428)</f>
        <v/>
      </c>
      <c r="N428" s="17" t="str">
        <f aca="false">IF(OR(F428="",N(F428)=0),"",N(G428)/F428)</f>
        <v/>
      </c>
      <c r="O428" s="17" t="str">
        <f aca="false">IF(N(J428)=0,"",MAX(0,J428-N(K428))/J428)</f>
        <v/>
      </c>
      <c r="P428" s="14"/>
    </row>
    <row r="429" customFormat="false" ht="15" hidden="false" customHeight="false" outlineLevel="0" collapsed="false">
      <c r="A429" s="13"/>
      <c r="B429" s="14"/>
      <c r="C429" s="14"/>
      <c r="D429" s="14"/>
      <c r="E429" s="15"/>
      <c r="F429" s="15"/>
      <c r="G429" s="15"/>
      <c r="H429" s="16" t="str">
        <f aca="false">IF(F429="","",F429-N(G429))</f>
        <v/>
      </c>
      <c r="I429" s="14"/>
      <c r="J429" s="15"/>
      <c r="K429" s="15"/>
      <c r="L429" s="14"/>
      <c r="M429" s="17" t="str">
        <f aca="false">IF(OR(F429="",N(E429)=0),"",F429/E429)</f>
        <v/>
      </c>
      <c r="N429" s="17" t="str">
        <f aca="false">IF(OR(F429="",N(F429)=0),"",N(G429)/F429)</f>
        <v/>
      </c>
      <c r="O429" s="17" t="str">
        <f aca="false">IF(N(J429)=0,"",MAX(0,J429-N(K429))/J429)</f>
        <v/>
      </c>
      <c r="P429" s="14"/>
    </row>
    <row r="430" customFormat="false" ht="15" hidden="false" customHeight="false" outlineLevel="0" collapsed="false">
      <c r="A430" s="13"/>
      <c r="B430" s="14"/>
      <c r="C430" s="14"/>
      <c r="D430" s="14"/>
      <c r="E430" s="15"/>
      <c r="F430" s="15"/>
      <c r="G430" s="15"/>
      <c r="H430" s="16" t="str">
        <f aca="false">IF(F430="","",F430-N(G430))</f>
        <v/>
      </c>
      <c r="I430" s="14"/>
      <c r="J430" s="15"/>
      <c r="K430" s="15"/>
      <c r="L430" s="14"/>
      <c r="M430" s="17" t="str">
        <f aca="false">IF(OR(F430="",N(E430)=0),"",F430/E430)</f>
        <v/>
      </c>
      <c r="N430" s="17" t="str">
        <f aca="false">IF(OR(F430="",N(F430)=0),"",N(G430)/F430)</f>
        <v/>
      </c>
      <c r="O430" s="17" t="str">
        <f aca="false">IF(N(J430)=0,"",MAX(0,J430-N(K430))/J430)</f>
        <v/>
      </c>
      <c r="P430" s="14"/>
    </row>
    <row r="431" customFormat="false" ht="15" hidden="false" customHeight="false" outlineLevel="0" collapsed="false">
      <c r="A431" s="13"/>
      <c r="B431" s="14"/>
      <c r="C431" s="14"/>
      <c r="D431" s="14"/>
      <c r="E431" s="15"/>
      <c r="F431" s="15"/>
      <c r="G431" s="15"/>
      <c r="H431" s="16" t="str">
        <f aca="false">IF(F431="","",F431-N(G431))</f>
        <v/>
      </c>
      <c r="I431" s="14"/>
      <c r="J431" s="15"/>
      <c r="K431" s="15"/>
      <c r="L431" s="14"/>
      <c r="M431" s="17" t="str">
        <f aca="false">IF(OR(F431="",N(E431)=0),"",F431/E431)</f>
        <v/>
      </c>
      <c r="N431" s="17" t="str">
        <f aca="false">IF(OR(F431="",N(F431)=0),"",N(G431)/F431)</f>
        <v/>
      </c>
      <c r="O431" s="17" t="str">
        <f aca="false">IF(N(J431)=0,"",MAX(0,J431-N(K431))/J431)</f>
        <v/>
      </c>
      <c r="P431" s="14"/>
    </row>
    <row r="432" customFormat="false" ht="15" hidden="false" customHeight="false" outlineLevel="0" collapsed="false">
      <c r="A432" s="13"/>
      <c r="B432" s="14"/>
      <c r="C432" s="14"/>
      <c r="D432" s="14"/>
      <c r="E432" s="15"/>
      <c r="F432" s="15"/>
      <c r="G432" s="15"/>
      <c r="H432" s="16" t="str">
        <f aca="false">IF(F432="","",F432-N(G432))</f>
        <v/>
      </c>
      <c r="I432" s="14"/>
      <c r="J432" s="15"/>
      <c r="K432" s="15"/>
      <c r="L432" s="14"/>
      <c r="M432" s="17" t="str">
        <f aca="false">IF(OR(F432="",N(E432)=0),"",F432/E432)</f>
        <v/>
      </c>
      <c r="N432" s="17" t="str">
        <f aca="false">IF(OR(F432="",N(F432)=0),"",N(G432)/F432)</f>
        <v/>
      </c>
      <c r="O432" s="17" t="str">
        <f aca="false">IF(N(J432)=0,"",MAX(0,J432-N(K432))/J432)</f>
        <v/>
      </c>
      <c r="P432" s="14"/>
    </row>
    <row r="433" customFormat="false" ht="15" hidden="false" customHeight="false" outlineLevel="0" collapsed="false">
      <c r="A433" s="13"/>
      <c r="B433" s="14"/>
      <c r="C433" s="14"/>
      <c r="D433" s="14"/>
      <c r="E433" s="15"/>
      <c r="F433" s="15"/>
      <c r="G433" s="15"/>
      <c r="H433" s="16" t="str">
        <f aca="false">IF(F433="","",F433-N(G433))</f>
        <v/>
      </c>
      <c r="I433" s="14"/>
      <c r="J433" s="15"/>
      <c r="K433" s="15"/>
      <c r="L433" s="14"/>
      <c r="M433" s="17" t="str">
        <f aca="false">IF(OR(F433="",N(E433)=0),"",F433/E433)</f>
        <v/>
      </c>
      <c r="N433" s="17" t="str">
        <f aca="false">IF(OR(F433="",N(F433)=0),"",N(G433)/F433)</f>
        <v/>
      </c>
      <c r="O433" s="17" t="str">
        <f aca="false">IF(N(J433)=0,"",MAX(0,J433-N(K433))/J433)</f>
        <v/>
      </c>
      <c r="P433" s="14"/>
    </row>
    <row r="434" customFormat="false" ht="15" hidden="false" customHeight="false" outlineLevel="0" collapsed="false">
      <c r="A434" s="13"/>
      <c r="B434" s="14"/>
      <c r="C434" s="14"/>
      <c r="D434" s="14"/>
      <c r="E434" s="15"/>
      <c r="F434" s="15"/>
      <c r="G434" s="15"/>
      <c r="H434" s="16" t="str">
        <f aca="false">IF(F434="","",F434-N(G434))</f>
        <v/>
      </c>
      <c r="I434" s="14"/>
      <c r="J434" s="15"/>
      <c r="K434" s="15"/>
      <c r="L434" s="14"/>
      <c r="M434" s="17" t="str">
        <f aca="false">IF(OR(F434="",N(E434)=0),"",F434/E434)</f>
        <v/>
      </c>
      <c r="N434" s="17" t="str">
        <f aca="false">IF(OR(F434="",N(F434)=0),"",N(G434)/F434)</f>
        <v/>
      </c>
      <c r="O434" s="17" t="str">
        <f aca="false">IF(N(J434)=0,"",MAX(0,J434-N(K434))/J434)</f>
        <v/>
      </c>
      <c r="P434" s="14"/>
    </row>
    <row r="435" customFormat="false" ht="15" hidden="false" customHeight="false" outlineLevel="0" collapsed="false">
      <c r="A435" s="13"/>
      <c r="B435" s="14"/>
      <c r="C435" s="14"/>
      <c r="D435" s="14"/>
      <c r="E435" s="15"/>
      <c r="F435" s="15"/>
      <c r="G435" s="15"/>
      <c r="H435" s="16" t="str">
        <f aca="false">IF(F435="","",F435-N(G435))</f>
        <v/>
      </c>
      <c r="I435" s="14"/>
      <c r="J435" s="15"/>
      <c r="K435" s="15"/>
      <c r="L435" s="14"/>
      <c r="M435" s="17" t="str">
        <f aca="false">IF(OR(F435="",N(E435)=0),"",F435/E435)</f>
        <v/>
      </c>
      <c r="N435" s="17" t="str">
        <f aca="false">IF(OR(F435="",N(F435)=0),"",N(G435)/F435)</f>
        <v/>
      </c>
      <c r="O435" s="17" t="str">
        <f aca="false">IF(N(J435)=0,"",MAX(0,J435-N(K435))/J435)</f>
        <v/>
      </c>
      <c r="P435" s="14"/>
    </row>
    <row r="436" customFormat="false" ht="15" hidden="false" customHeight="false" outlineLevel="0" collapsed="false">
      <c r="A436" s="13"/>
      <c r="B436" s="14"/>
      <c r="C436" s="14"/>
      <c r="D436" s="14"/>
      <c r="E436" s="15"/>
      <c r="F436" s="15"/>
      <c r="G436" s="15"/>
      <c r="H436" s="16" t="str">
        <f aca="false">IF(F436="","",F436-N(G436))</f>
        <v/>
      </c>
      <c r="I436" s="14"/>
      <c r="J436" s="15"/>
      <c r="K436" s="15"/>
      <c r="L436" s="14"/>
      <c r="M436" s="17" t="str">
        <f aca="false">IF(OR(F436="",N(E436)=0),"",F436/E436)</f>
        <v/>
      </c>
      <c r="N436" s="17" t="str">
        <f aca="false">IF(OR(F436="",N(F436)=0),"",N(G436)/F436)</f>
        <v/>
      </c>
      <c r="O436" s="17" t="str">
        <f aca="false">IF(N(J436)=0,"",MAX(0,J436-N(K436))/J436)</f>
        <v/>
      </c>
      <c r="P436" s="14"/>
    </row>
    <row r="437" customFormat="false" ht="15" hidden="false" customHeight="false" outlineLevel="0" collapsed="false">
      <c r="A437" s="13"/>
      <c r="B437" s="14"/>
      <c r="C437" s="14"/>
      <c r="D437" s="14"/>
      <c r="E437" s="15"/>
      <c r="F437" s="15"/>
      <c r="G437" s="15"/>
      <c r="H437" s="16" t="str">
        <f aca="false">IF(F437="","",F437-N(G437))</f>
        <v/>
      </c>
      <c r="I437" s="14"/>
      <c r="J437" s="15"/>
      <c r="K437" s="15"/>
      <c r="L437" s="14"/>
      <c r="M437" s="17" t="str">
        <f aca="false">IF(OR(F437="",N(E437)=0),"",F437/E437)</f>
        <v/>
      </c>
      <c r="N437" s="17" t="str">
        <f aca="false">IF(OR(F437="",N(F437)=0),"",N(G437)/F437)</f>
        <v/>
      </c>
      <c r="O437" s="17" t="str">
        <f aca="false">IF(N(J437)=0,"",MAX(0,J437-N(K437))/J437)</f>
        <v/>
      </c>
      <c r="P437" s="14"/>
    </row>
    <row r="438" customFormat="false" ht="15" hidden="false" customHeight="false" outlineLevel="0" collapsed="false">
      <c r="A438" s="13"/>
      <c r="B438" s="14"/>
      <c r="C438" s="14"/>
      <c r="D438" s="14"/>
      <c r="E438" s="15"/>
      <c r="F438" s="15"/>
      <c r="G438" s="15"/>
      <c r="H438" s="16" t="str">
        <f aca="false">IF(F438="","",F438-N(G438))</f>
        <v/>
      </c>
      <c r="I438" s="14"/>
      <c r="J438" s="15"/>
      <c r="K438" s="15"/>
      <c r="L438" s="14"/>
      <c r="M438" s="17" t="str">
        <f aca="false">IF(OR(F438="",N(E438)=0),"",F438/E438)</f>
        <v/>
      </c>
      <c r="N438" s="17" t="str">
        <f aca="false">IF(OR(F438="",N(F438)=0),"",N(G438)/F438)</f>
        <v/>
      </c>
      <c r="O438" s="17" t="str">
        <f aca="false">IF(N(J438)=0,"",MAX(0,J438-N(K438))/J438)</f>
        <v/>
      </c>
      <c r="P438" s="14"/>
    </row>
    <row r="439" customFormat="false" ht="15" hidden="false" customHeight="false" outlineLevel="0" collapsed="false">
      <c r="A439" s="13"/>
      <c r="B439" s="14"/>
      <c r="C439" s="14"/>
      <c r="D439" s="14"/>
      <c r="E439" s="15"/>
      <c r="F439" s="15"/>
      <c r="G439" s="15"/>
      <c r="H439" s="16" t="str">
        <f aca="false">IF(F439="","",F439-N(G439))</f>
        <v/>
      </c>
      <c r="I439" s="14"/>
      <c r="J439" s="15"/>
      <c r="K439" s="15"/>
      <c r="L439" s="14"/>
      <c r="M439" s="17" t="str">
        <f aca="false">IF(OR(F439="",N(E439)=0),"",F439/E439)</f>
        <v/>
      </c>
      <c r="N439" s="17" t="str">
        <f aca="false">IF(OR(F439="",N(F439)=0),"",N(G439)/F439)</f>
        <v/>
      </c>
      <c r="O439" s="17" t="str">
        <f aca="false">IF(N(J439)=0,"",MAX(0,J439-N(K439))/J439)</f>
        <v/>
      </c>
      <c r="P439" s="14"/>
    </row>
    <row r="440" customFormat="false" ht="15" hidden="false" customHeight="false" outlineLevel="0" collapsed="false">
      <c r="A440" s="13"/>
      <c r="B440" s="14"/>
      <c r="C440" s="14"/>
      <c r="D440" s="14"/>
      <c r="E440" s="15"/>
      <c r="F440" s="15"/>
      <c r="G440" s="15"/>
      <c r="H440" s="16" t="str">
        <f aca="false">IF(F440="","",F440-N(G440))</f>
        <v/>
      </c>
      <c r="I440" s="14"/>
      <c r="J440" s="15"/>
      <c r="K440" s="15"/>
      <c r="L440" s="14"/>
      <c r="M440" s="17" t="str">
        <f aca="false">IF(OR(F440="",N(E440)=0),"",F440/E440)</f>
        <v/>
      </c>
      <c r="N440" s="17" t="str">
        <f aca="false">IF(OR(F440="",N(F440)=0),"",N(G440)/F440)</f>
        <v/>
      </c>
      <c r="O440" s="17" t="str">
        <f aca="false">IF(N(J440)=0,"",MAX(0,J440-N(K440))/J440)</f>
        <v/>
      </c>
      <c r="P440" s="14"/>
    </row>
    <row r="441" customFormat="false" ht="15" hidden="false" customHeight="false" outlineLevel="0" collapsed="false">
      <c r="A441" s="13"/>
      <c r="B441" s="14"/>
      <c r="C441" s="14"/>
      <c r="D441" s="14"/>
      <c r="E441" s="15"/>
      <c r="F441" s="15"/>
      <c r="G441" s="15"/>
      <c r="H441" s="16" t="str">
        <f aca="false">IF(F441="","",F441-N(G441))</f>
        <v/>
      </c>
      <c r="I441" s="14"/>
      <c r="J441" s="15"/>
      <c r="K441" s="15"/>
      <c r="L441" s="14"/>
      <c r="M441" s="17" t="str">
        <f aca="false">IF(OR(F441="",N(E441)=0),"",F441/E441)</f>
        <v/>
      </c>
      <c r="N441" s="17" t="str">
        <f aca="false">IF(OR(F441="",N(F441)=0),"",N(G441)/F441)</f>
        <v/>
      </c>
      <c r="O441" s="17" t="str">
        <f aca="false">IF(N(J441)=0,"",MAX(0,J441-N(K441))/J441)</f>
        <v/>
      </c>
      <c r="P441" s="14"/>
    </row>
    <row r="442" customFormat="false" ht="15" hidden="false" customHeight="false" outlineLevel="0" collapsed="false">
      <c r="A442" s="13"/>
      <c r="B442" s="14"/>
      <c r="C442" s="14"/>
      <c r="D442" s="14"/>
      <c r="E442" s="15"/>
      <c r="F442" s="15"/>
      <c r="G442" s="15"/>
      <c r="H442" s="16" t="str">
        <f aca="false">IF(F442="","",F442-N(G442))</f>
        <v/>
      </c>
      <c r="I442" s="14"/>
      <c r="J442" s="15"/>
      <c r="K442" s="15"/>
      <c r="L442" s="14"/>
      <c r="M442" s="17" t="str">
        <f aca="false">IF(OR(F442="",N(E442)=0),"",F442/E442)</f>
        <v/>
      </c>
      <c r="N442" s="17" t="str">
        <f aca="false">IF(OR(F442="",N(F442)=0),"",N(G442)/F442)</f>
        <v/>
      </c>
      <c r="O442" s="17" t="str">
        <f aca="false">IF(N(J442)=0,"",MAX(0,J442-N(K442))/J442)</f>
        <v/>
      </c>
      <c r="P442" s="14"/>
    </row>
    <row r="443" customFormat="false" ht="15" hidden="false" customHeight="false" outlineLevel="0" collapsed="false">
      <c r="A443" s="13"/>
      <c r="B443" s="14"/>
      <c r="C443" s="14"/>
      <c r="D443" s="14"/>
      <c r="E443" s="15"/>
      <c r="F443" s="15"/>
      <c r="G443" s="15"/>
      <c r="H443" s="16" t="str">
        <f aca="false">IF(F443="","",F443-N(G443))</f>
        <v/>
      </c>
      <c r="I443" s="14"/>
      <c r="J443" s="15"/>
      <c r="K443" s="15"/>
      <c r="L443" s="14"/>
      <c r="M443" s="17" t="str">
        <f aca="false">IF(OR(F443="",N(E443)=0),"",F443/E443)</f>
        <v/>
      </c>
      <c r="N443" s="17" t="str">
        <f aca="false">IF(OR(F443="",N(F443)=0),"",N(G443)/F443)</f>
        <v/>
      </c>
      <c r="O443" s="17" t="str">
        <f aca="false">IF(N(J443)=0,"",MAX(0,J443-N(K443))/J443)</f>
        <v/>
      </c>
      <c r="P443" s="14"/>
    </row>
    <row r="444" customFormat="false" ht="15" hidden="false" customHeight="false" outlineLevel="0" collapsed="false">
      <c r="A444" s="13"/>
      <c r="B444" s="14"/>
      <c r="C444" s="14"/>
      <c r="D444" s="14"/>
      <c r="E444" s="15"/>
      <c r="F444" s="15"/>
      <c r="G444" s="15"/>
      <c r="H444" s="16" t="str">
        <f aca="false">IF(F444="","",F444-N(G444))</f>
        <v/>
      </c>
      <c r="I444" s="14"/>
      <c r="J444" s="15"/>
      <c r="K444" s="15"/>
      <c r="L444" s="14"/>
      <c r="M444" s="17" t="str">
        <f aca="false">IF(OR(F444="",N(E444)=0),"",F444/E444)</f>
        <v/>
      </c>
      <c r="N444" s="17" t="str">
        <f aca="false">IF(OR(F444="",N(F444)=0),"",N(G444)/F444)</f>
        <v/>
      </c>
      <c r="O444" s="17" t="str">
        <f aca="false">IF(N(J444)=0,"",MAX(0,J444-N(K444))/J444)</f>
        <v/>
      </c>
      <c r="P444" s="14"/>
    </row>
    <row r="445" customFormat="false" ht="15" hidden="false" customHeight="false" outlineLevel="0" collapsed="false">
      <c r="A445" s="13"/>
      <c r="B445" s="14"/>
      <c r="C445" s="14"/>
      <c r="D445" s="14"/>
      <c r="E445" s="15"/>
      <c r="F445" s="15"/>
      <c r="G445" s="15"/>
      <c r="H445" s="16" t="str">
        <f aca="false">IF(F445="","",F445-N(G445))</f>
        <v/>
      </c>
      <c r="I445" s="14"/>
      <c r="J445" s="15"/>
      <c r="K445" s="15"/>
      <c r="L445" s="14"/>
      <c r="M445" s="17" t="str">
        <f aca="false">IF(OR(F445="",N(E445)=0),"",F445/E445)</f>
        <v/>
      </c>
      <c r="N445" s="17" t="str">
        <f aca="false">IF(OR(F445="",N(F445)=0),"",N(G445)/F445)</f>
        <v/>
      </c>
      <c r="O445" s="17" t="str">
        <f aca="false">IF(N(J445)=0,"",MAX(0,J445-N(K445))/J445)</f>
        <v/>
      </c>
      <c r="P445" s="14"/>
    </row>
    <row r="446" customFormat="false" ht="15" hidden="false" customHeight="false" outlineLevel="0" collapsed="false">
      <c r="A446" s="13"/>
      <c r="B446" s="14"/>
      <c r="C446" s="14"/>
      <c r="D446" s="14"/>
      <c r="E446" s="15"/>
      <c r="F446" s="15"/>
      <c r="G446" s="15"/>
      <c r="H446" s="16" t="str">
        <f aca="false">IF(F446="","",F446-N(G446))</f>
        <v/>
      </c>
      <c r="I446" s="14"/>
      <c r="J446" s="15"/>
      <c r="K446" s="15"/>
      <c r="L446" s="14"/>
      <c r="M446" s="17" t="str">
        <f aca="false">IF(OR(F446="",N(E446)=0),"",F446/E446)</f>
        <v/>
      </c>
      <c r="N446" s="17" t="str">
        <f aca="false">IF(OR(F446="",N(F446)=0),"",N(G446)/F446)</f>
        <v/>
      </c>
      <c r="O446" s="17" t="str">
        <f aca="false">IF(N(J446)=0,"",MAX(0,J446-N(K446))/J446)</f>
        <v/>
      </c>
      <c r="P446" s="14"/>
    </row>
    <row r="447" customFormat="false" ht="15" hidden="false" customHeight="false" outlineLevel="0" collapsed="false">
      <c r="A447" s="13"/>
      <c r="B447" s="14"/>
      <c r="C447" s="14"/>
      <c r="D447" s="14"/>
      <c r="E447" s="15"/>
      <c r="F447" s="15"/>
      <c r="G447" s="15"/>
      <c r="H447" s="16" t="str">
        <f aca="false">IF(F447="","",F447-N(G447))</f>
        <v/>
      </c>
      <c r="I447" s="14"/>
      <c r="J447" s="15"/>
      <c r="K447" s="15"/>
      <c r="L447" s="14"/>
      <c r="M447" s="17" t="str">
        <f aca="false">IF(OR(F447="",N(E447)=0),"",F447/E447)</f>
        <v/>
      </c>
      <c r="N447" s="17" t="str">
        <f aca="false">IF(OR(F447="",N(F447)=0),"",N(G447)/F447)</f>
        <v/>
      </c>
      <c r="O447" s="17" t="str">
        <f aca="false">IF(N(J447)=0,"",MAX(0,J447-N(K447))/J447)</f>
        <v/>
      </c>
      <c r="P447" s="14"/>
    </row>
    <row r="448" customFormat="false" ht="15" hidden="false" customHeight="false" outlineLevel="0" collapsed="false">
      <c r="A448" s="13"/>
      <c r="B448" s="14"/>
      <c r="C448" s="14"/>
      <c r="D448" s="14"/>
      <c r="E448" s="15"/>
      <c r="F448" s="15"/>
      <c r="G448" s="15"/>
      <c r="H448" s="16" t="str">
        <f aca="false">IF(F448="","",F448-N(G448))</f>
        <v/>
      </c>
      <c r="I448" s="14"/>
      <c r="J448" s="15"/>
      <c r="K448" s="15"/>
      <c r="L448" s="14"/>
      <c r="M448" s="17" t="str">
        <f aca="false">IF(OR(F448="",N(E448)=0),"",F448/E448)</f>
        <v/>
      </c>
      <c r="N448" s="17" t="str">
        <f aca="false">IF(OR(F448="",N(F448)=0),"",N(G448)/F448)</f>
        <v/>
      </c>
      <c r="O448" s="17" t="str">
        <f aca="false">IF(N(J448)=0,"",MAX(0,J448-N(K448))/J448)</f>
        <v/>
      </c>
      <c r="P448" s="14"/>
    </row>
    <row r="449" customFormat="false" ht="15" hidden="false" customHeight="false" outlineLevel="0" collapsed="false">
      <c r="A449" s="13"/>
      <c r="B449" s="14"/>
      <c r="C449" s="14"/>
      <c r="D449" s="14"/>
      <c r="E449" s="15"/>
      <c r="F449" s="15"/>
      <c r="G449" s="15"/>
      <c r="H449" s="16" t="str">
        <f aca="false">IF(F449="","",F449-N(G449))</f>
        <v/>
      </c>
      <c r="I449" s="14"/>
      <c r="J449" s="15"/>
      <c r="K449" s="15"/>
      <c r="L449" s="14"/>
      <c r="M449" s="17" t="str">
        <f aca="false">IF(OR(F449="",N(E449)=0),"",F449/E449)</f>
        <v/>
      </c>
      <c r="N449" s="17" t="str">
        <f aca="false">IF(OR(F449="",N(F449)=0),"",N(G449)/F449)</f>
        <v/>
      </c>
      <c r="O449" s="17" t="str">
        <f aca="false">IF(N(J449)=0,"",MAX(0,J449-N(K449))/J449)</f>
        <v/>
      </c>
      <c r="P449" s="14"/>
    </row>
    <row r="450" customFormat="false" ht="15" hidden="false" customHeight="false" outlineLevel="0" collapsed="false">
      <c r="A450" s="13"/>
      <c r="B450" s="14"/>
      <c r="C450" s="14"/>
      <c r="D450" s="14"/>
      <c r="E450" s="15"/>
      <c r="F450" s="15"/>
      <c r="G450" s="15"/>
      <c r="H450" s="16" t="str">
        <f aca="false">IF(F450="","",F450-N(G450))</f>
        <v/>
      </c>
      <c r="I450" s="14"/>
      <c r="J450" s="15"/>
      <c r="K450" s="15"/>
      <c r="L450" s="14"/>
      <c r="M450" s="17" t="str">
        <f aca="false">IF(OR(F450="",N(E450)=0),"",F450/E450)</f>
        <v/>
      </c>
      <c r="N450" s="17" t="str">
        <f aca="false">IF(OR(F450="",N(F450)=0),"",N(G450)/F450)</f>
        <v/>
      </c>
      <c r="O450" s="17" t="str">
        <f aca="false">IF(N(J450)=0,"",MAX(0,J450-N(K450))/J450)</f>
        <v/>
      </c>
      <c r="P450" s="14"/>
    </row>
    <row r="451" customFormat="false" ht="15" hidden="false" customHeight="false" outlineLevel="0" collapsed="false">
      <c r="A451" s="13"/>
      <c r="B451" s="14"/>
      <c r="C451" s="14"/>
      <c r="D451" s="14"/>
      <c r="E451" s="15"/>
      <c r="F451" s="15"/>
      <c r="G451" s="15"/>
      <c r="H451" s="16" t="str">
        <f aca="false">IF(F451="","",F451-N(G451))</f>
        <v/>
      </c>
      <c r="I451" s="14"/>
      <c r="J451" s="15"/>
      <c r="K451" s="15"/>
      <c r="L451" s="14"/>
      <c r="M451" s="17" t="str">
        <f aca="false">IF(OR(F451="",N(E451)=0),"",F451/E451)</f>
        <v/>
      </c>
      <c r="N451" s="17" t="str">
        <f aca="false">IF(OR(F451="",N(F451)=0),"",N(G451)/F451)</f>
        <v/>
      </c>
      <c r="O451" s="17" t="str">
        <f aca="false">IF(N(J451)=0,"",MAX(0,J451-N(K451))/J451)</f>
        <v/>
      </c>
      <c r="P451" s="14"/>
    </row>
    <row r="452" customFormat="false" ht="15" hidden="false" customHeight="false" outlineLevel="0" collapsed="false">
      <c r="A452" s="13"/>
      <c r="B452" s="14"/>
      <c r="C452" s="14"/>
      <c r="D452" s="14"/>
      <c r="E452" s="15"/>
      <c r="F452" s="15"/>
      <c r="G452" s="15"/>
      <c r="H452" s="16" t="str">
        <f aca="false">IF(F452="","",F452-N(G452))</f>
        <v/>
      </c>
      <c r="I452" s="14"/>
      <c r="J452" s="15"/>
      <c r="K452" s="15"/>
      <c r="L452" s="14"/>
      <c r="M452" s="17" t="str">
        <f aca="false">IF(OR(F452="",N(E452)=0),"",F452/E452)</f>
        <v/>
      </c>
      <c r="N452" s="17" t="str">
        <f aca="false">IF(OR(F452="",N(F452)=0),"",N(G452)/F452)</f>
        <v/>
      </c>
      <c r="O452" s="17" t="str">
        <f aca="false">IF(N(J452)=0,"",MAX(0,J452-N(K452))/J452)</f>
        <v/>
      </c>
      <c r="P452" s="14"/>
    </row>
    <row r="453" customFormat="false" ht="15" hidden="false" customHeight="false" outlineLevel="0" collapsed="false">
      <c r="A453" s="13"/>
      <c r="B453" s="14"/>
      <c r="C453" s="14"/>
      <c r="D453" s="14"/>
      <c r="E453" s="15"/>
      <c r="F453" s="15"/>
      <c r="G453" s="15"/>
      <c r="H453" s="16" t="str">
        <f aca="false">IF(F453="","",F453-N(G453))</f>
        <v/>
      </c>
      <c r="I453" s="14"/>
      <c r="J453" s="15"/>
      <c r="K453" s="15"/>
      <c r="L453" s="14"/>
      <c r="M453" s="17" t="str">
        <f aca="false">IF(OR(F453="",N(E453)=0),"",F453/E453)</f>
        <v/>
      </c>
      <c r="N453" s="17" t="str">
        <f aca="false">IF(OR(F453="",N(F453)=0),"",N(G453)/F453)</f>
        <v/>
      </c>
      <c r="O453" s="17" t="str">
        <f aca="false">IF(N(J453)=0,"",MAX(0,J453-N(K453))/J453)</f>
        <v/>
      </c>
      <c r="P453" s="14"/>
    </row>
    <row r="454" customFormat="false" ht="15" hidden="false" customHeight="false" outlineLevel="0" collapsed="false">
      <c r="A454" s="13"/>
      <c r="B454" s="14"/>
      <c r="C454" s="14"/>
      <c r="D454" s="14"/>
      <c r="E454" s="15"/>
      <c r="F454" s="15"/>
      <c r="G454" s="15"/>
      <c r="H454" s="16" t="str">
        <f aca="false">IF(F454="","",F454-N(G454))</f>
        <v/>
      </c>
      <c r="I454" s="14"/>
      <c r="J454" s="15"/>
      <c r="K454" s="15"/>
      <c r="L454" s="14"/>
      <c r="M454" s="17" t="str">
        <f aca="false">IF(OR(F454="",N(E454)=0),"",F454/E454)</f>
        <v/>
      </c>
      <c r="N454" s="17" t="str">
        <f aca="false">IF(OR(F454="",N(F454)=0),"",N(G454)/F454)</f>
        <v/>
      </c>
      <c r="O454" s="17" t="str">
        <f aca="false">IF(N(J454)=0,"",MAX(0,J454-N(K454))/J454)</f>
        <v/>
      </c>
      <c r="P454" s="14"/>
    </row>
    <row r="455" customFormat="false" ht="15" hidden="false" customHeight="false" outlineLevel="0" collapsed="false">
      <c r="A455" s="13"/>
      <c r="B455" s="14"/>
      <c r="C455" s="14"/>
      <c r="D455" s="14"/>
      <c r="E455" s="15"/>
      <c r="F455" s="15"/>
      <c r="G455" s="15"/>
      <c r="H455" s="16" t="str">
        <f aca="false">IF(F455="","",F455-N(G455))</f>
        <v/>
      </c>
      <c r="I455" s="14"/>
      <c r="J455" s="15"/>
      <c r="K455" s="15"/>
      <c r="L455" s="14"/>
      <c r="M455" s="17" t="str">
        <f aca="false">IF(OR(F455="",N(E455)=0),"",F455/E455)</f>
        <v/>
      </c>
      <c r="N455" s="17" t="str">
        <f aca="false">IF(OR(F455="",N(F455)=0),"",N(G455)/F455)</f>
        <v/>
      </c>
      <c r="O455" s="17" t="str">
        <f aca="false">IF(N(J455)=0,"",MAX(0,J455-N(K455))/J455)</f>
        <v/>
      </c>
      <c r="P455" s="14"/>
    </row>
    <row r="456" customFormat="false" ht="15" hidden="false" customHeight="false" outlineLevel="0" collapsed="false">
      <c r="A456" s="13"/>
      <c r="B456" s="14"/>
      <c r="C456" s="14"/>
      <c r="D456" s="14"/>
      <c r="E456" s="15"/>
      <c r="F456" s="15"/>
      <c r="G456" s="15"/>
      <c r="H456" s="16" t="str">
        <f aca="false">IF(F456="","",F456-N(G456))</f>
        <v/>
      </c>
      <c r="I456" s="14"/>
      <c r="J456" s="15"/>
      <c r="K456" s="15"/>
      <c r="L456" s="14"/>
      <c r="M456" s="17" t="str">
        <f aca="false">IF(OR(F456="",N(E456)=0),"",F456/E456)</f>
        <v/>
      </c>
      <c r="N456" s="17" t="str">
        <f aca="false">IF(OR(F456="",N(F456)=0),"",N(G456)/F456)</f>
        <v/>
      </c>
      <c r="O456" s="17" t="str">
        <f aca="false">IF(N(J456)=0,"",MAX(0,J456-N(K456))/J456)</f>
        <v/>
      </c>
      <c r="P456" s="14"/>
    </row>
    <row r="457" customFormat="false" ht="15" hidden="false" customHeight="false" outlineLevel="0" collapsed="false">
      <c r="A457" s="13"/>
      <c r="B457" s="14"/>
      <c r="C457" s="14"/>
      <c r="D457" s="14"/>
      <c r="E457" s="15"/>
      <c r="F457" s="15"/>
      <c r="G457" s="15"/>
      <c r="H457" s="16" t="str">
        <f aca="false">IF(F457="","",F457-N(G457))</f>
        <v/>
      </c>
      <c r="I457" s="14"/>
      <c r="J457" s="15"/>
      <c r="K457" s="15"/>
      <c r="L457" s="14"/>
      <c r="M457" s="17" t="str">
        <f aca="false">IF(OR(F457="",N(E457)=0),"",F457/E457)</f>
        <v/>
      </c>
      <c r="N457" s="17" t="str">
        <f aca="false">IF(OR(F457="",N(F457)=0),"",N(G457)/F457)</f>
        <v/>
      </c>
      <c r="O457" s="17" t="str">
        <f aca="false">IF(N(J457)=0,"",MAX(0,J457-N(K457))/J457)</f>
        <v/>
      </c>
      <c r="P457" s="14"/>
    </row>
    <row r="458" customFormat="false" ht="15" hidden="false" customHeight="false" outlineLevel="0" collapsed="false">
      <c r="A458" s="13"/>
      <c r="B458" s="14"/>
      <c r="C458" s="14"/>
      <c r="D458" s="14"/>
      <c r="E458" s="15"/>
      <c r="F458" s="15"/>
      <c r="G458" s="15"/>
      <c r="H458" s="16" t="str">
        <f aca="false">IF(F458="","",F458-N(G458))</f>
        <v/>
      </c>
      <c r="I458" s="14"/>
      <c r="J458" s="15"/>
      <c r="K458" s="15"/>
      <c r="L458" s="14"/>
      <c r="M458" s="17" t="str">
        <f aca="false">IF(OR(F458="",N(E458)=0),"",F458/E458)</f>
        <v/>
      </c>
      <c r="N458" s="17" t="str">
        <f aca="false">IF(OR(F458="",N(F458)=0),"",N(G458)/F458)</f>
        <v/>
      </c>
      <c r="O458" s="17" t="str">
        <f aca="false">IF(N(J458)=0,"",MAX(0,J458-N(K458))/J458)</f>
        <v/>
      </c>
      <c r="P458" s="14"/>
    </row>
    <row r="459" customFormat="false" ht="15" hidden="false" customHeight="false" outlineLevel="0" collapsed="false">
      <c r="A459" s="13"/>
      <c r="B459" s="14"/>
      <c r="C459" s="14"/>
      <c r="D459" s="14"/>
      <c r="E459" s="15"/>
      <c r="F459" s="15"/>
      <c r="G459" s="15"/>
      <c r="H459" s="16" t="str">
        <f aca="false">IF(F459="","",F459-N(G459))</f>
        <v/>
      </c>
      <c r="I459" s="14"/>
      <c r="J459" s="15"/>
      <c r="K459" s="15"/>
      <c r="L459" s="14"/>
      <c r="M459" s="17" t="str">
        <f aca="false">IF(OR(F459="",N(E459)=0),"",F459/E459)</f>
        <v/>
      </c>
      <c r="N459" s="17" t="str">
        <f aca="false">IF(OR(F459="",N(F459)=0),"",N(G459)/F459)</f>
        <v/>
      </c>
      <c r="O459" s="17" t="str">
        <f aca="false">IF(N(J459)=0,"",MAX(0,J459-N(K459))/J459)</f>
        <v/>
      </c>
      <c r="P459" s="14"/>
    </row>
    <row r="460" customFormat="false" ht="15" hidden="false" customHeight="false" outlineLevel="0" collapsed="false">
      <c r="A460" s="13"/>
      <c r="B460" s="14"/>
      <c r="C460" s="14"/>
      <c r="D460" s="14"/>
      <c r="E460" s="15"/>
      <c r="F460" s="15"/>
      <c r="G460" s="15"/>
      <c r="H460" s="16" t="str">
        <f aca="false">IF(F460="","",F460-N(G460))</f>
        <v/>
      </c>
      <c r="I460" s="14"/>
      <c r="J460" s="15"/>
      <c r="K460" s="15"/>
      <c r="L460" s="14"/>
      <c r="M460" s="17" t="str">
        <f aca="false">IF(OR(F460="",N(E460)=0),"",F460/E460)</f>
        <v/>
      </c>
      <c r="N460" s="17" t="str">
        <f aca="false">IF(OR(F460="",N(F460)=0),"",N(G460)/F460)</f>
        <v/>
      </c>
      <c r="O460" s="17" t="str">
        <f aca="false">IF(N(J460)=0,"",MAX(0,J460-N(K460))/J460)</f>
        <v/>
      </c>
      <c r="P460" s="14"/>
    </row>
    <row r="461" customFormat="false" ht="15" hidden="false" customHeight="false" outlineLevel="0" collapsed="false">
      <c r="A461" s="13"/>
      <c r="B461" s="14"/>
      <c r="C461" s="14"/>
      <c r="D461" s="14"/>
      <c r="E461" s="15"/>
      <c r="F461" s="15"/>
      <c r="G461" s="15"/>
      <c r="H461" s="16" t="str">
        <f aca="false">IF(F461="","",F461-N(G461))</f>
        <v/>
      </c>
      <c r="I461" s="14"/>
      <c r="J461" s="15"/>
      <c r="K461" s="15"/>
      <c r="L461" s="14"/>
      <c r="M461" s="17" t="str">
        <f aca="false">IF(OR(F461="",N(E461)=0),"",F461/E461)</f>
        <v/>
      </c>
      <c r="N461" s="17" t="str">
        <f aca="false">IF(OR(F461="",N(F461)=0),"",N(G461)/F461)</f>
        <v/>
      </c>
      <c r="O461" s="17" t="str">
        <f aca="false">IF(N(J461)=0,"",MAX(0,J461-N(K461))/J461)</f>
        <v/>
      </c>
      <c r="P461" s="14"/>
    </row>
    <row r="462" customFormat="false" ht="15" hidden="false" customHeight="false" outlineLevel="0" collapsed="false">
      <c r="A462" s="13"/>
      <c r="B462" s="14"/>
      <c r="C462" s="14"/>
      <c r="D462" s="14"/>
      <c r="E462" s="15"/>
      <c r="F462" s="15"/>
      <c r="G462" s="15"/>
      <c r="H462" s="16" t="str">
        <f aca="false">IF(F462="","",F462-N(G462))</f>
        <v/>
      </c>
      <c r="I462" s="14"/>
      <c r="J462" s="15"/>
      <c r="K462" s="15"/>
      <c r="L462" s="14"/>
      <c r="M462" s="17" t="str">
        <f aca="false">IF(OR(F462="",N(E462)=0),"",F462/E462)</f>
        <v/>
      </c>
      <c r="N462" s="17" t="str">
        <f aca="false">IF(OR(F462="",N(F462)=0),"",N(G462)/F462)</f>
        <v/>
      </c>
      <c r="O462" s="17" t="str">
        <f aca="false">IF(N(J462)=0,"",MAX(0,J462-N(K462))/J462)</f>
        <v/>
      </c>
      <c r="P462" s="14"/>
    </row>
    <row r="463" customFormat="false" ht="15" hidden="false" customHeight="false" outlineLevel="0" collapsed="false">
      <c r="A463" s="13"/>
      <c r="B463" s="14"/>
      <c r="C463" s="14"/>
      <c r="D463" s="14"/>
      <c r="E463" s="15"/>
      <c r="F463" s="15"/>
      <c r="G463" s="15"/>
      <c r="H463" s="16" t="str">
        <f aca="false">IF(F463="","",F463-N(G463))</f>
        <v/>
      </c>
      <c r="I463" s="14"/>
      <c r="J463" s="15"/>
      <c r="K463" s="15"/>
      <c r="L463" s="14"/>
      <c r="M463" s="17" t="str">
        <f aca="false">IF(OR(F463="",N(E463)=0),"",F463/E463)</f>
        <v/>
      </c>
      <c r="N463" s="17" t="str">
        <f aca="false">IF(OR(F463="",N(F463)=0),"",N(G463)/F463)</f>
        <v/>
      </c>
      <c r="O463" s="17" t="str">
        <f aca="false">IF(N(J463)=0,"",MAX(0,J463-N(K463))/J463)</f>
        <v/>
      </c>
      <c r="P463" s="14"/>
    </row>
    <row r="464" customFormat="false" ht="15" hidden="false" customHeight="false" outlineLevel="0" collapsed="false">
      <c r="A464" s="13"/>
      <c r="B464" s="14"/>
      <c r="C464" s="14"/>
      <c r="D464" s="14"/>
      <c r="E464" s="15"/>
      <c r="F464" s="15"/>
      <c r="G464" s="15"/>
      <c r="H464" s="16" t="str">
        <f aca="false">IF(F464="","",F464-N(G464))</f>
        <v/>
      </c>
      <c r="I464" s="14"/>
      <c r="J464" s="15"/>
      <c r="K464" s="15"/>
      <c r="L464" s="14"/>
      <c r="M464" s="17" t="str">
        <f aca="false">IF(OR(F464="",N(E464)=0),"",F464/E464)</f>
        <v/>
      </c>
      <c r="N464" s="17" t="str">
        <f aca="false">IF(OR(F464="",N(F464)=0),"",N(G464)/F464)</f>
        <v/>
      </c>
      <c r="O464" s="17" t="str">
        <f aca="false">IF(N(J464)=0,"",MAX(0,J464-N(K464))/J464)</f>
        <v/>
      </c>
      <c r="P464" s="14"/>
    </row>
    <row r="465" customFormat="false" ht="15" hidden="false" customHeight="false" outlineLevel="0" collapsed="false">
      <c r="A465" s="13"/>
      <c r="B465" s="14"/>
      <c r="C465" s="14"/>
      <c r="D465" s="14"/>
      <c r="E465" s="15"/>
      <c r="F465" s="15"/>
      <c r="G465" s="15"/>
      <c r="H465" s="16" t="str">
        <f aca="false">IF(F465="","",F465-N(G465))</f>
        <v/>
      </c>
      <c r="I465" s="14"/>
      <c r="J465" s="15"/>
      <c r="K465" s="15"/>
      <c r="L465" s="14"/>
      <c r="M465" s="17" t="str">
        <f aca="false">IF(OR(F465="",N(E465)=0),"",F465/E465)</f>
        <v/>
      </c>
      <c r="N465" s="17" t="str">
        <f aca="false">IF(OR(F465="",N(F465)=0),"",N(G465)/F465)</f>
        <v/>
      </c>
      <c r="O465" s="17" t="str">
        <f aca="false">IF(N(J465)=0,"",MAX(0,J465-N(K465))/J465)</f>
        <v/>
      </c>
      <c r="P465" s="14"/>
    </row>
    <row r="466" customFormat="false" ht="15" hidden="false" customHeight="false" outlineLevel="0" collapsed="false">
      <c r="A466" s="13"/>
      <c r="B466" s="14"/>
      <c r="C466" s="14"/>
      <c r="D466" s="14"/>
      <c r="E466" s="15"/>
      <c r="F466" s="15"/>
      <c r="G466" s="15"/>
      <c r="H466" s="16" t="str">
        <f aca="false">IF(F466="","",F466-N(G466))</f>
        <v/>
      </c>
      <c r="I466" s="14"/>
      <c r="J466" s="15"/>
      <c r="K466" s="15"/>
      <c r="L466" s="14"/>
      <c r="M466" s="17" t="str">
        <f aca="false">IF(OR(F466="",N(E466)=0),"",F466/E466)</f>
        <v/>
      </c>
      <c r="N466" s="17" t="str">
        <f aca="false">IF(OR(F466="",N(F466)=0),"",N(G466)/F466)</f>
        <v/>
      </c>
      <c r="O466" s="17" t="str">
        <f aca="false">IF(N(J466)=0,"",MAX(0,J466-N(K466))/J466)</f>
        <v/>
      </c>
      <c r="P466" s="14"/>
    </row>
    <row r="467" customFormat="false" ht="15" hidden="false" customHeight="false" outlineLevel="0" collapsed="false">
      <c r="A467" s="13"/>
      <c r="B467" s="14"/>
      <c r="C467" s="14"/>
      <c r="D467" s="14"/>
      <c r="E467" s="15"/>
      <c r="F467" s="15"/>
      <c r="G467" s="15"/>
      <c r="H467" s="16" t="str">
        <f aca="false">IF(F467="","",F467-N(G467))</f>
        <v/>
      </c>
      <c r="I467" s="14"/>
      <c r="J467" s="15"/>
      <c r="K467" s="15"/>
      <c r="L467" s="14"/>
      <c r="M467" s="17" t="str">
        <f aca="false">IF(OR(F467="",N(E467)=0),"",F467/E467)</f>
        <v/>
      </c>
      <c r="N467" s="17" t="str">
        <f aca="false">IF(OR(F467="",N(F467)=0),"",N(G467)/F467)</f>
        <v/>
      </c>
      <c r="O467" s="17" t="str">
        <f aca="false">IF(N(J467)=0,"",MAX(0,J467-N(K467))/J467)</f>
        <v/>
      </c>
      <c r="P467" s="14"/>
    </row>
    <row r="468" customFormat="false" ht="15" hidden="false" customHeight="false" outlineLevel="0" collapsed="false">
      <c r="A468" s="13"/>
      <c r="B468" s="14"/>
      <c r="C468" s="14"/>
      <c r="D468" s="14"/>
      <c r="E468" s="15"/>
      <c r="F468" s="15"/>
      <c r="G468" s="15"/>
      <c r="H468" s="16" t="str">
        <f aca="false">IF(F468="","",F468-N(G468))</f>
        <v/>
      </c>
      <c r="I468" s="14"/>
      <c r="J468" s="15"/>
      <c r="K468" s="15"/>
      <c r="L468" s="14"/>
      <c r="M468" s="17" t="str">
        <f aca="false">IF(OR(F468="",N(E468)=0),"",F468/E468)</f>
        <v/>
      </c>
      <c r="N468" s="17" t="str">
        <f aca="false">IF(OR(F468="",N(F468)=0),"",N(G468)/F468)</f>
        <v/>
      </c>
      <c r="O468" s="17" t="str">
        <f aca="false">IF(N(J468)=0,"",MAX(0,J468-N(K468))/J468)</f>
        <v/>
      </c>
      <c r="P468" s="14"/>
    </row>
    <row r="469" customFormat="false" ht="15" hidden="false" customHeight="false" outlineLevel="0" collapsed="false">
      <c r="A469" s="13"/>
      <c r="B469" s="14"/>
      <c r="C469" s="14"/>
      <c r="D469" s="14"/>
      <c r="E469" s="15"/>
      <c r="F469" s="15"/>
      <c r="G469" s="15"/>
      <c r="H469" s="16" t="str">
        <f aca="false">IF(F469="","",F469-N(G469))</f>
        <v/>
      </c>
      <c r="I469" s="14"/>
      <c r="J469" s="15"/>
      <c r="K469" s="15"/>
      <c r="L469" s="14"/>
      <c r="M469" s="17" t="str">
        <f aca="false">IF(OR(F469="",N(E469)=0),"",F469/E469)</f>
        <v/>
      </c>
      <c r="N469" s="17" t="str">
        <f aca="false">IF(OR(F469="",N(F469)=0),"",N(G469)/F469)</f>
        <v/>
      </c>
      <c r="O469" s="17" t="str">
        <f aca="false">IF(N(J469)=0,"",MAX(0,J469-N(K469))/J469)</f>
        <v/>
      </c>
      <c r="P469" s="14"/>
    </row>
    <row r="470" customFormat="false" ht="15" hidden="false" customHeight="false" outlineLevel="0" collapsed="false">
      <c r="A470" s="13"/>
      <c r="B470" s="14"/>
      <c r="C470" s="14"/>
      <c r="D470" s="14"/>
      <c r="E470" s="15"/>
      <c r="F470" s="15"/>
      <c r="G470" s="15"/>
      <c r="H470" s="16" t="str">
        <f aca="false">IF(F470="","",F470-N(G470))</f>
        <v/>
      </c>
      <c r="I470" s="14"/>
      <c r="J470" s="15"/>
      <c r="K470" s="15"/>
      <c r="L470" s="14"/>
      <c r="M470" s="17" t="str">
        <f aca="false">IF(OR(F470="",N(E470)=0),"",F470/E470)</f>
        <v/>
      </c>
      <c r="N470" s="17" t="str">
        <f aca="false">IF(OR(F470="",N(F470)=0),"",N(G470)/F470)</f>
        <v/>
      </c>
      <c r="O470" s="17" t="str">
        <f aca="false">IF(N(J470)=0,"",MAX(0,J470-N(K470))/J470)</f>
        <v/>
      </c>
      <c r="P470" s="14"/>
    </row>
    <row r="471" customFormat="false" ht="15" hidden="false" customHeight="false" outlineLevel="0" collapsed="false">
      <c r="A471" s="13"/>
      <c r="B471" s="14"/>
      <c r="C471" s="14"/>
      <c r="D471" s="14"/>
      <c r="E471" s="15"/>
      <c r="F471" s="15"/>
      <c r="G471" s="15"/>
      <c r="H471" s="16" t="str">
        <f aca="false">IF(F471="","",F471-N(G471))</f>
        <v/>
      </c>
      <c r="I471" s="14"/>
      <c r="J471" s="15"/>
      <c r="K471" s="15"/>
      <c r="L471" s="14"/>
      <c r="M471" s="17" t="str">
        <f aca="false">IF(OR(F471="",N(E471)=0),"",F471/E471)</f>
        <v/>
      </c>
      <c r="N471" s="17" t="str">
        <f aca="false">IF(OR(F471="",N(F471)=0),"",N(G471)/F471)</f>
        <v/>
      </c>
      <c r="O471" s="17" t="str">
        <f aca="false">IF(N(J471)=0,"",MAX(0,J471-N(K471))/J471)</f>
        <v/>
      </c>
      <c r="P471" s="14"/>
    </row>
    <row r="472" customFormat="false" ht="15" hidden="false" customHeight="false" outlineLevel="0" collapsed="false">
      <c r="A472" s="13"/>
      <c r="B472" s="14"/>
      <c r="C472" s="14"/>
      <c r="D472" s="14"/>
      <c r="E472" s="15"/>
      <c r="F472" s="15"/>
      <c r="G472" s="15"/>
      <c r="H472" s="16" t="str">
        <f aca="false">IF(F472="","",F472-N(G472))</f>
        <v/>
      </c>
      <c r="I472" s="14"/>
      <c r="J472" s="15"/>
      <c r="K472" s="15"/>
      <c r="L472" s="14"/>
      <c r="M472" s="17" t="str">
        <f aca="false">IF(OR(F472="",N(E472)=0),"",F472/E472)</f>
        <v/>
      </c>
      <c r="N472" s="17" t="str">
        <f aca="false">IF(OR(F472="",N(F472)=0),"",N(G472)/F472)</f>
        <v/>
      </c>
      <c r="O472" s="17" t="str">
        <f aca="false">IF(N(J472)=0,"",MAX(0,J472-N(K472))/J472)</f>
        <v/>
      </c>
      <c r="P472" s="14"/>
    </row>
    <row r="473" customFormat="false" ht="15" hidden="false" customHeight="false" outlineLevel="0" collapsed="false">
      <c r="A473" s="13"/>
      <c r="B473" s="14"/>
      <c r="C473" s="14"/>
      <c r="D473" s="14"/>
      <c r="E473" s="15"/>
      <c r="F473" s="15"/>
      <c r="G473" s="15"/>
      <c r="H473" s="16" t="str">
        <f aca="false">IF(F473="","",F473-N(G473))</f>
        <v/>
      </c>
      <c r="I473" s="14"/>
      <c r="J473" s="15"/>
      <c r="K473" s="15"/>
      <c r="L473" s="14"/>
      <c r="M473" s="17" t="str">
        <f aca="false">IF(OR(F473="",N(E473)=0),"",F473/E473)</f>
        <v/>
      </c>
      <c r="N473" s="17" t="str">
        <f aca="false">IF(OR(F473="",N(F473)=0),"",N(G473)/F473)</f>
        <v/>
      </c>
      <c r="O473" s="17" t="str">
        <f aca="false">IF(N(J473)=0,"",MAX(0,J473-N(K473))/J473)</f>
        <v/>
      </c>
      <c r="P473" s="14"/>
    </row>
    <row r="474" customFormat="false" ht="15" hidden="false" customHeight="false" outlineLevel="0" collapsed="false">
      <c r="A474" s="13"/>
      <c r="B474" s="14"/>
      <c r="C474" s="14"/>
      <c r="D474" s="14"/>
      <c r="E474" s="15"/>
      <c r="F474" s="15"/>
      <c r="G474" s="15"/>
      <c r="H474" s="16" t="str">
        <f aca="false">IF(F474="","",F474-N(G474))</f>
        <v/>
      </c>
      <c r="I474" s="14"/>
      <c r="J474" s="15"/>
      <c r="K474" s="15"/>
      <c r="L474" s="14"/>
      <c r="M474" s="17" t="str">
        <f aca="false">IF(OR(F474="",N(E474)=0),"",F474/E474)</f>
        <v/>
      </c>
      <c r="N474" s="17" t="str">
        <f aca="false">IF(OR(F474="",N(F474)=0),"",N(G474)/F474)</f>
        <v/>
      </c>
      <c r="O474" s="17" t="str">
        <f aca="false">IF(N(J474)=0,"",MAX(0,J474-N(K474))/J474)</f>
        <v/>
      </c>
      <c r="P474" s="14"/>
    </row>
    <row r="475" customFormat="false" ht="15" hidden="false" customHeight="false" outlineLevel="0" collapsed="false">
      <c r="A475" s="13"/>
      <c r="B475" s="14"/>
      <c r="C475" s="14"/>
      <c r="D475" s="14"/>
      <c r="E475" s="15"/>
      <c r="F475" s="15"/>
      <c r="G475" s="15"/>
      <c r="H475" s="16" t="str">
        <f aca="false">IF(F475="","",F475-N(G475))</f>
        <v/>
      </c>
      <c r="I475" s="14"/>
      <c r="J475" s="15"/>
      <c r="K475" s="15"/>
      <c r="L475" s="14"/>
      <c r="M475" s="17" t="str">
        <f aca="false">IF(OR(F475="",N(E475)=0),"",F475/E475)</f>
        <v/>
      </c>
      <c r="N475" s="17" t="str">
        <f aca="false">IF(OR(F475="",N(F475)=0),"",N(G475)/F475)</f>
        <v/>
      </c>
      <c r="O475" s="17" t="str">
        <f aca="false">IF(N(J475)=0,"",MAX(0,J475-N(K475))/J475)</f>
        <v/>
      </c>
      <c r="P475" s="14"/>
    </row>
    <row r="476" customFormat="false" ht="15" hidden="false" customHeight="false" outlineLevel="0" collapsed="false">
      <c r="A476" s="13"/>
      <c r="B476" s="14"/>
      <c r="C476" s="14"/>
      <c r="D476" s="14"/>
      <c r="E476" s="15"/>
      <c r="F476" s="15"/>
      <c r="G476" s="15"/>
      <c r="H476" s="16" t="str">
        <f aca="false">IF(F476="","",F476-N(G476))</f>
        <v/>
      </c>
      <c r="I476" s="14"/>
      <c r="J476" s="15"/>
      <c r="K476" s="15"/>
      <c r="L476" s="14"/>
      <c r="M476" s="17" t="str">
        <f aca="false">IF(OR(F476="",N(E476)=0),"",F476/E476)</f>
        <v/>
      </c>
      <c r="N476" s="17" t="str">
        <f aca="false">IF(OR(F476="",N(F476)=0),"",N(G476)/F476)</f>
        <v/>
      </c>
      <c r="O476" s="17" t="str">
        <f aca="false">IF(N(J476)=0,"",MAX(0,J476-N(K476))/J476)</f>
        <v/>
      </c>
      <c r="P476" s="14"/>
    </row>
    <row r="477" customFormat="false" ht="15" hidden="false" customHeight="false" outlineLevel="0" collapsed="false">
      <c r="A477" s="13"/>
      <c r="B477" s="14"/>
      <c r="C477" s="14"/>
      <c r="D477" s="14"/>
      <c r="E477" s="15"/>
      <c r="F477" s="15"/>
      <c r="G477" s="15"/>
      <c r="H477" s="16" t="str">
        <f aca="false">IF(F477="","",F477-N(G477))</f>
        <v/>
      </c>
      <c r="I477" s="14"/>
      <c r="J477" s="15"/>
      <c r="K477" s="15"/>
      <c r="L477" s="14"/>
      <c r="M477" s="17" t="str">
        <f aca="false">IF(OR(F477="",N(E477)=0),"",F477/E477)</f>
        <v/>
      </c>
      <c r="N477" s="17" t="str">
        <f aca="false">IF(OR(F477="",N(F477)=0),"",N(G477)/F477)</f>
        <v/>
      </c>
      <c r="O477" s="17" t="str">
        <f aca="false">IF(N(J477)=0,"",MAX(0,J477-N(K477))/J477)</f>
        <v/>
      </c>
      <c r="P477" s="14"/>
    </row>
    <row r="478" customFormat="false" ht="15" hidden="false" customHeight="false" outlineLevel="0" collapsed="false">
      <c r="A478" s="13"/>
      <c r="B478" s="14"/>
      <c r="C478" s="14"/>
      <c r="D478" s="14"/>
      <c r="E478" s="15"/>
      <c r="F478" s="15"/>
      <c r="G478" s="15"/>
      <c r="H478" s="16" t="str">
        <f aca="false">IF(F478="","",F478-N(G478))</f>
        <v/>
      </c>
      <c r="I478" s="14"/>
      <c r="J478" s="15"/>
      <c r="K478" s="15"/>
      <c r="L478" s="14"/>
      <c r="M478" s="17" t="str">
        <f aca="false">IF(OR(F478="",N(E478)=0),"",F478/E478)</f>
        <v/>
      </c>
      <c r="N478" s="17" t="str">
        <f aca="false">IF(OR(F478="",N(F478)=0),"",N(G478)/F478)</f>
        <v/>
      </c>
      <c r="O478" s="17" t="str">
        <f aca="false">IF(N(J478)=0,"",MAX(0,J478-N(K478))/J478)</f>
        <v/>
      </c>
      <c r="P478" s="14"/>
    </row>
    <row r="479" customFormat="false" ht="15" hidden="false" customHeight="false" outlineLevel="0" collapsed="false">
      <c r="A479" s="13"/>
      <c r="B479" s="14"/>
      <c r="C479" s="14"/>
      <c r="D479" s="14"/>
      <c r="E479" s="15"/>
      <c r="F479" s="15"/>
      <c r="G479" s="15"/>
      <c r="H479" s="16" t="str">
        <f aca="false">IF(F479="","",F479-N(G479))</f>
        <v/>
      </c>
      <c r="I479" s="14"/>
      <c r="J479" s="15"/>
      <c r="K479" s="15"/>
      <c r="L479" s="14"/>
      <c r="M479" s="17" t="str">
        <f aca="false">IF(OR(F479="",N(E479)=0),"",F479/E479)</f>
        <v/>
      </c>
      <c r="N479" s="17" t="str">
        <f aca="false">IF(OR(F479="",N(F479)=0),"",N(G479)/F479)</f>
        <v/>
      </c>
      <c r="O479" s="17" t="str">
        <f aca="false">IF(N(J479)=0,"",MAX(0,J479-N(K479))/J479)</f>
        <v/>
      </c>
      <c r="P479" s="14"/>
    </row>
    <row r="480" customFormat="false" ht="15" hidden="false" customHeight="false" outlineLevel="0" collapsed="false">
      <c r="A480" s="13"/>
      <c r="B480" s="14"/>
      <c r="C480" s="14"/>
      <c r="D480" s="14"/>
      <c r="E480" s="15"/>
      <c r="F480" s="15"/>
      <c r="G480" s="15"/>
      <c r="H480" s="16" t="str">
        <f aca="false">IF(F480="","",F480-N(G480))</f>
        <v/>
      </c>
      <c r="I480" s="14"/>
      <c r="J480" s="15"/>
      <c r="K480" s="15"/>
      <c r="L480" s="14"/>
      <c r="M480" s="17" t="str">
        <f aca="false">IF(OR(F480="",N(E480)=0),"",F480/E480)</f>
        <v/>
      </c>
      <c r="N480" s="17" t="str">
        <f aca="false">IF(OR(F480="",N(F480)=0),"",N(G480)/F480)</f>
        <v/>
      </c>
      <c r="O480" s="17" t="str">
        <f aca="false">IF(N(J480)=0,"",MAX(0,J480-N(K480))/J480)</f>
        <v/>
      </c>
      <c r="P480" s="14"/>
    </row>
    <row r="481" customFormat="false" ht="15" hidden="false" customHeight="false" outlineLevel="0" collapsed="false">
      <c r="A481" s="13"/>
      <c r="B481" s="14"/>
      <c r="C481" s="14"/>
      <c r="D481" s="14"/>
      <c r="E481" s="15"/>
      <c r="F481" s="15"/>
      <c r="G481" s="15"/>
      <c r="H481" s="16" t="str">
        <f aca="false">IF(F481="","",F481-N(G481))</f>
        <v/>
      </c>
      <c r="I481" s="14"/>
      <c r="J481" s="15"/>
      <c r="K481" s="15"/>
      <c r="L481" s="14"/>
      <c r="M481" s="17" t="str">
        <f aca="false">IF(OR(F481="",N(E481)=0),"",F481/E481)</f>
        <v/>
      </c>
      <c r="N481" s="17" t="str">
        <f aca="false">IF(OR(F481="",N(F481)=0),"",N(G481)/F481)</f>
        <v/>
      </c>
      <c r="O481" s="17" t="str">
        <f aca="false">IF(N(J481)=0,"",MAX(0,J481-N(K481))/J481)</f>
        <v/>
      </c>
      <c r="P481" s="14"/>
    </row>
    <row r="482" customFormat="false" ht="15" hidden="false" customHeight="false" outlineLevel="0" collapsed="false">
      <c r="A482" s="13"/>
      <c r="B482" s="14"/>
      <c r="C482" s="14"/>
      <c r="D482" s="14"/>
      <c r="E482" s="15"/>
      <c r="F482" s="15"/>
      <c r="G482" s="15"/>
      <c r="H482" s="16" t="str">
        <f aca="false">IF(F482="","",F482-N(G482))</f>
        <v/>
      </c>
      <c r="I482" s="14"/>
      <c r="J482" s="15"/>
      <c r="K482" s="15"/>
      <c r="L482" s="14"/>
      <c r="M482" s="17" t="str">
        <f aca="false">IF(OR(F482="",N(E482)=0),"",F482/E482)</f>
        <v/>
      </c>
      <c r="N482" s="17" t="str">
        <f aca="false">IF(OR(F482="",N(F482)=0),"",N(G482)/F482)</f>
        <v/>
      </c>
      <c r="O482" s="17" t="str">
        <f aca="false">IF(N(J482)=0,"",MAX(0,J482-N(K482))/J482)</f>
        <v/>
      </c>
      <c r="P482" s="14"/>
    </row>
    <row r="483" customFormat="false" ht="15" hidden="false" customHeight="false" outlineLevel="0" collapsed="false">
      <c r="A483" s="13"/>
      <c r="B483" s="14"/>
      <c r="C483" s="14"/>
      <c r="D483" s="14"/>
      <c r="E483" s="15"/>
      <c r="F483" s="15"/>
      <c r="G483" s="15"/>
      <c r="H483" s="16" t="str">
        <f aca="false">IF(F483="","",F483-N(G483))</f>
        <v/>
      </c>
      <c r="I483" s="14"/>
      <c r="J483" s="15"/>
      <c r="K483" s="15"/>
      <c r="L483" s="14"/>
      <c r="M483" s="17" t="str">
        <f aca="false">IF(OR(F483="",N(E483)=0),"",F483/E483)</f>
        <v/>
      </c>
      <c r="N483" s="17" t="str">
        <f aca="false">IF(OR(F483="",N(F483)=0),"",N(G483)/F483)</f>
        <v/>
      </c>
      <c r="O483" s="17" t="str">
        <f aca="false">IF(N(J483)=0,"",MAX(0,J483-N(K483))/J483)</f>
        <v/>
      </c>
      <c r="P483" s="14"/>
    </row>
    <row r="484" customFormat="false" ht="15" hidden="false" customHeight="false" outlineLevel="0" collapsed="false">
      <c r="A484" s="13"/>
      <c r="B484" s="14"/>
      <c r="C484" s="14"/>
      <c r="D484" s="14"/>
      <c r="E484" s="15"/>
      <c r="F484" s="15"/>
      <c r="G484" s="15"/>
      <c r="H484" s="16" t="str">
        <f aca="false">IF(F484="","",F484-N(G484))</f>
        <v/>
      </c>
      <c r="I484" s="14"/>
      <c r="J484" s="15"/>
      <c r="K484" s="15"/>
      <c r="L484" s="14"/>
      <c r="M484" s="17" t="str">
        <f aca="false">IF(OR(F484="",N(E484)=0),"",F484/E484)</f>
        <v/>
      </c>
      <c r="N484" s="17" t="str">
        <f aca="false">IF(OR(F484="",N(F484)=0),"",N(G484)/F484)</f>
        <v/>
      </c>
      <c r="O484" s="17" t="str">
        <f aca="false">IF(N(J484)=0,"",MAX(0,J484-N(K484))/J484)</f>
        <v/>
      </c>
      <c r="P484" s="14"/>
    </row>
    <row r="485" customFormat="false" ht="15" hidden="false" customHeight="false" outlineLevel="0" collapsed="false">
      <c r="A485" s="13"/>
      <c r="B485" s="14"/>
      <c r="C485" s="14"/>
      <c r="D485" s="14"/>
      <c r="E485" s="15"/>
      <c r="F485" s="15"/>
      <c r="G485" s="15"/>
      <c r="H485" s="16" t="str">
        <f aca="false">IF(F485="","",F485-N(G485))</f>
        <v/>
      </c>
      <c r="I485" s="14"/>
      <c r="J485" s="15"/>
      <c r="K485" s="15"/>
      <c r="L485" s="14"/>
      <c r="M485" s="17" t="str">
        <f aca="false">IF(OR(F485="",N(E485)=0),"",F485/E485)</f>
        <v/>
      </c>
      <c r="N485" s="17" t="str">
        <f aca="false">IF(OR(F485="",N(F485)=0),"",N(G485)/F485)</f>
        <v/>
      </c>
      <c r="O485" s="17" t="str">
        <f aca="false">IF(N(J485)=0,"",MAX(0,J485-N(K485))/J485)</f>
        <v/>
      </c>
      <c r="P485" s="14"/>
    </row>
    <row r="486" customFormat="false" ht="15" hidden="false" customHeight="false" outlineLevel="0" collapsed="false">
      <c r="A486" s="13"/>
      <c r="B486" s="14"/>
      <c r="C486" s="14"/>
      <c r="D486" s="14"/>
      <c r="E486" s="15"/>
      <c r="F486" s="15"/>
      <c r="G486" s="15"/>
      <c r="H486" s="16" t="str">
        <f aca="false">IF(F486="","",F486-N(G486))</f>
        <v/>
      </c>
      <c r="I486" s="14"/>
      <c r="J486" s="15"/>
      <c r="K486" s="15"/>
      <c r="L486" s="14"/>
      <c r="M486" s="17" t="str">
        <f aca="false">IF(OR(F486="",N(E486)=0),"",F486/E486)</f>
        <v/>
      </c>
      <c r="N486" s="17" t="str">
        <f aca="false">IF(OR(F486="",N(F486)=0),"",N(G486)/F486)</f>
        <v/>
      </c>
      <c r="O486" s="17" t="str">
        <f aca="false">IF(N(J486)=0,"",MAX(0,J486-N(K486))/J486)</f>
        <v/>
      </c>
      <c r="P486" s="14"/>
    </row>
    <row r="487" customFormat="false" ht="15" hidden="false" customHeight="false" outlineLevel="0" collapsed="false">
      <c r="A487" s="13"/>
      <c r="B487" s="14"/>
      <c r="C487" s="14"/>
      <c r="D487" s="14"/>
      <c r="E487" s="15"/>
      <c r="F487" s="15"/>
      <c r="G487" s="15"/>
      <c r="H487" s="16" t="str">
        <f aca="false">IF(F487="","",F487-N(G487))</f>
        <v/>
      </c>
      <c r="I487" s="14"/>
      <c r="J487" s="15"/>
      <c r="K487" s="15"/>
      <c r="L487" s="14"/>
      <c r="M487" s="17" t="str">
        <f aca="false">IF(OR(F487="",N(E487)=0),"",F487/E487)</f>
        <v/>
      </c>
      <c r="N487" s="17" t="str">
        <f aca="false">IF(OR(F487="",N(F487)=0),"",N(G487)/F487)</f>
        <v/>
      </c>
      <c r="O487" s="17" t="str">
        <f aca="false">IF(N(J487)=0,"",MAX(0,J487-N(K487))/J487)</f>
        <v/>
      </c>
      <c r="P487" s="14"/>
    </row>
    <row r="488" customFormat="false" ht="15" hidden="false" customHeight="false" outlineLevel="0" collapsed="false">
      <c r="A488" s="13"/>
      <c r="B488" s="14"/>
      <c r="C488" s="14"/>
      <c r="D488" s="14"/>
      <c r="E488" s="15"/>
      <c r="F488" s="15"/>
      <c r="G488" s="15"/>
      <c r="H488" s="16" t="str">
        <f aca="false">IF(F488="","",F488-N(G488))</f>
        <v/>
      </c>
      <c r="I488" s="14"/>
      <c r="J488" s="15"/>
      <c r="K488" s="15"/>
      <c r="L488" s="14"/>
      <c r="M488" s="17" t="str">
        <f aca="false">IF(OR(F488="",N(E488)=0),"",F488/E488)</f>
        <v/>
      </c>
      <c r="N488" s="17" t="str">
        <f aca="false">IF(OR(F488="",N(F488)=0),"",N(G488)/F488)</f>
        <v/>
      </c>
      <c r="O488" s="17" t="str">
        <f aca="false">IF(N(J488)=0,"",MAX(0,J488-N(K488))/J488)</f>
        <v/>
      </c>
      <c r="P488" s="14"/>
    </row>
    <row r="489" customFormat="false" ht="15" hidden="false" customHeight="false" outlineLevel="0" collapsed="false">
      <c r="A489" s="13"/>
      <c r="B489" s="14"/>
      <c r="C489" s="14"/>
      <c r="D489" s="14"/>
      <c r="E489" s="15"/>
      <c r="F489" s="15"/>
      <c r="G489" s="15"/>
      <c r="H489" s="16" t="str">
        <f aca="false">IF(F489="","",F489-N(G489))</f>
        <v/>
      </c>
      <c r="I489" s="14"/>
      <c r="J489" s="15"/>
      <c r="K489" s="15"/>
      <c r="L489" s="14"/>
      <c r="M489" s="17" t="str">
        <f aca="false">IF(OR(F489="",N(E489)=0),"",F489/E489)</f>
        <v/>
      </c>
      <c r="N489" s="17" t="str">
        <f aca="false">IF(OR(F489="",N(F489)=0),"",N(G489)/F489)</f>
        <v/>
      </c>
      <c r="O489" s="17" t="str">
        <f aca="false">IF(N(J489)=0,"",MAX(0,J489-N(K489))/J489)</f>
        <v/>
      </c>
      <c r="P489" s="14"/>
    </row>
    <row r="490" customFormat="false" ht="15" hidden="false" customHeight="false" outlineLevel="0" collapsed="false">
      <c r="A490" s="13"/>
      <c r="B490" s="14"/>
      <c r="C490" s="14"/>
      <c r="D490" s="14"/>
      <c r="E490" s="15"/>
      <c r="F490" s="15"/>
      <c r="G490" s="15"/>
      <c r="H490" s="16" t="str">
        <f aca="false">IF(F490="","",F490-N(G490))</f>
        <v/>
      </c>
      <c r="I490" s="14"/>
      <c r="J490" s="15"/>
      <c r="K490" s="15"/>
      <c r="L490" s="14"/>
      <c r="M490" s="17" t="str">
        <f aca="false">IF(OR(F490="",N(E490)=0),"",F490/E490)</f>
        <v/>
      </c>
      <c r="N490" s="17" t="str">
        <f aca="false">IF(OR(F490="",N(F490)=0),"",N(G490)/F490)</f>
        <v/>
      </c>
      <c r="O490" s="17" t="str">
        <f aca="false">IF(N(J490)=0,"",MAX(0,J490-N(K490))/J490)</f>
        <v/>
      </c>
      <c r="P490" s="14"/>
    </row>
    <row r="491" customFormat="false" ht="15" hidden="false" customHeight="false" outlineLevel="0" collapsed="false">
      <c r="A491" s="13"/>
      <c r="B491" s="14"/>
      <c r="C491" s="14"/>
      <c r="D491" s="14"/>
      <c r="E491" s="15"/>
      <c r="F491" s="15"/>
      <c r="G491" s="15"/>
      <c r="H491" s="16" t="str">
        <f aca="false">IF(F491="","",F491-N(G491))</f>
        <v/>
      </c>
      <c r="I491" s="14"/>
      <c r="J491" s="15"/>
      <c r="K491" s="15"/>
      <c r="L491" s="14"/>
      <c r="M491" s="17" t="str">
        <f aca="false">IF(OR(F491="",N(E491)=0),"",F491/E491)</f>
        <v/>
      </c>
      <c r="N491" s="17" t="str">
        <f aca="false">IF(OR(F491="",N(F491)=0),"",N(G491)/F491)</f>
        <v/>
      </c>
      <c r="O491" s="17" t="str">
        <f aca="false">IF(N(J491)=0,"",MAX(0,J491-N(K491))/J491)</f>
        <v/>
      </c>
      <c r="P491" s="14"/>
    </row>
    <row r="492" customFormat="false" ht="15" hidden="false" customHeight="false" outlineLevel="0" collapsed="false">
      <c r="A492" s="13"/>
      <c r="B492" s="14"/>
      <c r="C492" s="14"/>
      <c r="D492" s="14"/>
      <c r="E492" s="15"/>
      <c r="F492" s="15"/>
      <c r="G492" s="15"/>
      <c r="H492" s="16" t="str">
        <f aca="false">IF(F492="","",F492-N(G492))</f>
        <v/>
      </c>
      <c r="I492" s="14"/>
      <c r="J492" s="15"/>
      <c r="K492" s="15"/>
      <c r="L492" s="14"/>
      <c r="M492" s="17" t="str">
        <f aca="false">IF(OR(F492="",N(E492)=0),"",F492/E492)</f>
        <v/>
      </c>
      <c r="N492" s="17" t="str">
        <f aca="false">IF(OR(F492="",N(F492)=0),"",N(G492)/F492)</f>
        <v/>
      </c>
      <c r="O492" s="17" t="str">
        <f aca="false">IF(N(J492)=0,"",MAX(0,J492-N(K492))/J492)</f>
        <v/>
      </c>
      <c r="P492" s="14"/>
    </row>
    <row r="493" customFormat="false" ht="15" hidden="false" customHeight="false" outlineLevel="0" collapsed="false">
      <c r="A493" s="13"/>
      <c r="B493" s="14"/>
      <c r="C493" s="14"/>
      <c r="D493" s="14"/>
      <c r="E493" s="15"/>
      <c r="F493" s="15"/>
      <c r="G493" s="15"/>
      <c r="H493" s="16" t="str">
        <f aca="false">IF(F493="","",F493-N(G493))</f>
        <v/>
      </c>
      <c r="I493" s="14"/>
      <c r="J493" s="15"/>
      <c r="K493" s="15"/>
      <c r="L493" s="14"/>
      <c r="M493" s="17" t="str">
        <f aca="false">IF(OR(F493="",N(E493)=0),"",F493/E493)</f>
        <v/>
      </c>
      <c r="N493" s="17" t="str">
        <f aca="false">IF(OR(F493="",N(F493)=0),"",N(G493)/F493)</f>
        <v/>
      </c>
      <c r="O493" s="17" t="str">
        <f aca="false">IF(N(J493)=0,"",MAX(0,J493-N(K493))/J493)</f>
        <v/>
      </c>
      <c r="P493" s="14"/>
    </row>
    <row r="494" customFormat="false" ht="15" hidden="false" customHeight="false" outlineLevel="0" collapsed="false">
      <c r="A494" s="13"/>
      <c r="B494" s="14"/>
      <c r="C494" s="14"/>
      <c r="D494" s="14"/>
      <c r="E494" s="15"/>
      <c r="F494" s="15"/>
      <c r="G494" s="15"/>
      <c r="H494" s="16" t="str">
        <f aca="false">IF(F494="","",F494-N(G494))</f>
        <v/>
      </c>
      <c r="I494" s="14"/>
      <c r="J494" s="15"/>
      <c r="K494" s="15"/>
      <c r="L494" s="14"/>
      <c r="M494" s="17" t="str">
        <f aca="false">IF(OR(F494="",N(E494)=0),"",F494/E494)</f>
        <v/>
      </c>
      <c r="N494" s="17" t="str">
        <f aca="false">IF(OR(F494="",N(F494)=0),"",N(G494)/F494)</f>
        <v/>
      </c>
      <c r="O494" s="17" t="str">
        <f aca="false">IF(N(J494)=0,"",MAX(0,J494-N(K494))/J494)</f>
        <v/>
      </c>
      <c r="P494" s="14"/>
    </row>
    <row r="495" customFormat="false" ht="15" hidden="false" customHeight="false" outlineLevel="0" collapsed="false">
      <c r="A495" s="13"/>
      <c r="B495" s="14"/>
      <c r="C495" s="14"/>
      <c r="D495" s="14"/>
      <c r="E495" s="15"/>
      <c r="F495" s="15"/>
      <c r="G495" s="15"/>
      <c r="H495" s="16" t="str">
        <f aca="false">IF(F495="","",F495-N(G495))</f>
        <v/>
      </c>
      <c r="I495" s="14"/>
      <c r="J495" s="15"/>
      <c r="K495" s="15"/>
      <c r="L495" s="14"/>
      <c r="M495" s="17" t="str">
        <f aca="false">IF(OR(F495="",N(E495)=0),"",F495/E495)</f>
        <v/>
      </c>
      <c r="N495" s="17" t="str">
        <f aca="false">IF(OR(F495="",N(F495)=0),"",N(G495)/F495)</f>
        <v/>
      </c>
      <c r="O495" s="17" t="str">
        <f aca="false">IF(N(J495)=0,"",MAX(0,J495-N(K495))/J495)</f>
        <v/>
      </c>
      <c r="P495" s="14"/>
    </row>
    <row r="496" customFormat="false" ht="15" hidden="false" customHeight="false" outlineLevel="0" collapsed="false">
      <c r="A496" s="13"/>
      <c r="B496" s="14"/>
      <c r="C496" s="14"/>
      <c r="D496" s="14"/>
      <c r="E496" s="15"/>
      <c r="F496" s="15"/>
      <c r="G496" s="15"/>
      <c r="H496" s="16" t="str">
        <f aca="false">IF(F496="","",F496-N(G496))</f>
        <v/>
      </c>
      <c r="I496" s="14"/>
      <c r="J496" s="15"/>
      <c r="K496" s="15"/>
      <c r="L496" s="14"/>
      <c r="M496" s="17" t="str">
        <f aca="false">IF(OR(F496="",N(E496)=0),"",F496/E496)</f>
        <v/>
      </c>
      <c r="N496" s="17" t="str">
        <f aca="false">IF(OR(F496="",N(F496)=0),"",N(G496)/F496)</f>
        <v/>
      </c>
      <c r="O496" s="17" t="str">
        <f aca="false">IF(N(J496)=0,"",MAX(0,J496-N(K496))/J496)</f>
        <v/>
      </c>
      <c r="P496" s="14"/>
    </row>
    <row r="497" customFormat="false" ht="15" hidden="false" customHeight="false" outlineLevel="0" collapsed="false">
      <c r="A497" s="13"/>
      <c r="B497" s="14"/>
      <c r="C497" s="14"/>
      <c r="D497" s="14"/>
      <c r="E497" s="15"/>
      <c r="F497" s="15"/>
      <c r="G497" s="15"/>
      <c r="H497" s="16" t="str">
        <f aca="false">IF(F497="","",F497-N(G497))</f>
        <v/>
      </c>
      <c r="I497" s="14"/>
      <c r="J497" s="15"/>
      <c r="K497" s="15"/>
      <c r="L497" s="14"/>
      <c r="M497" s="17" t="str">
        <f aca="false">IF(OR(F497="",N(E497)=0),"",F497/E497)</f>
        <v/>
      </c>
      <c r="N497" s="17" t="str">
        <f aca="false">IF(OR(F497="",N(F497)=0),"",N(G497)/F497)</f>
        <v/>
      </c>
      <c r="O497" s="17" t="str">
        <f aca="false">IF(N(J497)=0,"",MAX(0,J497-N(K497))/J497)</f>
        <v/>
      </c>
      <c r="P497" s="14"/>
    </row>
    <row r="498" customFormat="false" ht="15" hidden="false" customHeight="false" outlineLevel="0" collapsed="false">
      <c r="A498" s="13"/>
      <c r="B498" s="14"/>
      <c r="C498" s="14"/>
      <c r="D498" s="14"/>
      <c r="E498" s="15"/>
      <c r="F498" s="15"/>
      <c r="G498" s="15"/>
      <c r="H498" s="16" t="str">
        <f aca="false">IF(F498="","",F498-N(G498))</f>
        <v/>
      </c>
      <c r="I498" s="14"/>
      <c r="J498" s="15"/>
      <c r="K498" s="15"/>
      <c r="L498" s="14"/>
      <c r="M498" s="17" t="str">
        <f aca="false">IF(OR(F498="",N(E498)=0),"",F498/E498)</f>
        <v/>
      </c>
      <c r="N498" s="17" t="str">
        <f aca="false">IF(OR(F498="",N(F498)=0),"",N(G498)/F498)</f>
        <v/>
      </c>
      <c r="O498" s="17" t="str">
        <f aca="false">IF(N(J498)=0,"",MAX(0,J498-N(K498))/J498)</f>
        <v/>
      </c>
      <c r="P498" s="14"/>
    </row>
    <row r="499" customFormat="false" ht="15" hidden="false" customHeight="false" outlineLevel="0" collapsed="false">
      <c r="A499" s="13"/>
      <c r="B499" s="14"/>
      <c r="C499" s="14"/>
      <c r="D499" s="14"/>
      <c r="E499" s="15"/>
      <c r="F499" s="15"/>
      <c r="G499" s="15"/>
      <c r="H499" s="16" t="str">
        <f aca="false">IF(F499="","",F499-N(G499))</f>
        <v/>
      </c>
      <c r="I499" s="14"/>
      <c r="J499" s="15"/>
      <c r="K499" s="15"/>
      <c r="L499" s="14"/>
      <c r="M499" s="17" t="str">
        <f aca="false">IF(OR(F499="",N(E499)=0),"",F499/E499)</f>
        <v/>
      </c>
      <c r="N499" s="17" t="str">
        <f aca="false">IF(OR(F499="",N(F499)=0),"",N(G499)/F499)</f>
        <v/>
      </c>
      <c r="O499" s="17" t="str">
        <f aca="false">IF(N(J499)=0,"",MAX(0,J499-N(K499))/J499)</f>
        <v/>
      </c>
      <c r="P499" s="14"/>
    </row>
    <row r="500" customFormat="false" ht="15" hidden="false" customHeight="false" outlineLevel="0" collapsed="false">
      <c r="A500" s="13"/>
      <c r="B500" s="14"/>
      <c r="C500" s="14"/>
      <c r="D500" s="14"/>
      <c r="E500" s="15"/>
      <c r="F500" s="15"/>
      <c r="G500" s="15"/>
      <c r="H500" s="16" t="str">
        <f aca="false">IF(F500="","",F500-N(G500))</f>
        <v/>
      </c>
      <c r="I500" s="14"/>
      <c r="J500" s="15"/>
      <c r="K500" s="15"/>
      <c r="L500" s="14"/>
      <c r="M500" s="17" t="str">
        <f aca="false">IF(OR(F500="",N(E500)=0),"",F500/E500)</f>
        <v/>
      </c>
      <c r="N500" s="17" t="str">
        <f aca="false">IF(OR(F500="",N(F500)=0),"",N(G500)/F500)</f>
        <v/>
      </c>
      <c r="O500" s="17" t="str">
        <f aca="false">IF(N(J500)=0,"",MAX(0,J500-N(K500))/J500)</f>
        <v/>
      </c>
      <c r="P500" s="14"/>
    </row>
    <row r="501" customFormat="false" ht="15" hidden="false" customHeight="false" outlineLevel="0" collapsed="false">
      <c r="A501" s="13"/>
      <c r="B501" s="14"/>
      <c r="C501" s="14"/>
      <c r="D501" s="14"/>
      <c r="E501" s="15"/>
      <c r="F501" s="15"/>
      <c r="G501" s="15"/>
      <c r="H501" s="16" t="str">
        <f aca="false">IF(F501="","",F501-N(G501))</f>
        <v/>
      </c>
      <c r="I501" s="14"/>
      <c r="J501" s="15"/>
      <c r="K501" s="15"/>
      <c r="L501" s="14"/>
      <c r="M501" s="17" t="str">
        <f aca="false">IF(OR(F501="",N(E501)=0),"",F501/E501)</f>
        <v/>
      </c>
      <c r="N501" s="17" t="str">
        <f aca="false">IF(OR(F501="",N(F501)=0),"",N(G501)/F501)</f>
        <v/>
      </c>
      <c r="O501" s="17" t="str">
        <f aca="false">IF(N(J501)=0,"",MAX(0,J501-N(K501))/J501)</f>
        <v/>
      </c>
      <c r="P501" s="14"/>
    </row>
    <row r="502" customFormat="false" ht="15" hidden="false" customHeight="false" outlineLevel="0" collapsed="false">
      <c r="A502" s="13"/>
      <c r="B502" s="14"/>
      <c r="C502" s="14"/>
      <c r="D502" s="14"/>
      <c r="E502" s="15"/>
      <c r="F502" s="15"/>
      <c r="G502" s="15"/>
      <c r="H502" s="16" t="str">
        <f aca="false">IF(F502="","",F502-N(G502))</f>
        <v/>
      </c>
      <c r="I502" s="14"/>
      <c r="J502" s="15"/>
      <c r="K502" s="15"/>
      <c r="L502" s="14"/>
      <c r="M502" s="17" t="str">
        <f aca="false">IF(OR(F502="",N(E502)=0),"",F502/E502)</f>
        <v/>
      </c>
      <c r="N502" s="17" t="str">
        <f aca="false">IF(OR(F502="",N(F502)=0),"",N(G502)/F502)</f>
        <v/>
      </c>
      <c r="O502" s="17" t="str">
        <f aca="false">IF(N(J502)=0,"",MAX(0,J502-N(K502))/J502)</f>
        <v/>
      </c>
      <c r="P502" s="14"/>
    </row>
    <row r="503" customFormat="false" ht="15" hidden="false" customHeight="false" outlineLevel="0" collapsed="false">
      <c r="A503" s="13"/>
      <c r="B503" s="14"/>
      <c r="C503" s="14"/>
      <c r="D503" s="14"/>
      <c r="E503" s="15"/>
      <c r="F503" s="15"/>
      <c r="G503" s="15"/>
      <c r="H503" s="16" t="str">
        <f aca="false">IF(F503="","",F503-N(G503))</f>
        <v/>
      </c>
      <c r="I503" s="14"/>
      <c r="J503" s="15"/>
      <c r="K503" s="15"/>
      <c r="L503" s="14"/>
      <c r="M503" s="17" t="str">
        <f aca="false">IF(OR(F503="",N(E503)=0),"",F503/E503)</f>
        <v/>
      </c>
      <c r="N503" s="17" t="str">
        <f aca="false">IF(OR(F503="",N(F503)=0),"",N(G503)/F503)</f>
        <v/>
      </c>
      <c r="O503" s="17" t="str">
        <f aca="false">IF(N(J503)=0,"",MAX(0,J503-N(K503))/J503)</f>
        <v/>
      </c>
      <c r="P503" s="14"/>
    </row>
    <row r="504" customFormat="false" ht="15" hidden="false" customHeight="false" outlineLevel="0" collapsed="false">
      <c r="A504" s="13"/>
      <c r="B504" s="14"/>
      <c r="C504" s="14"/>
      <c r="D504" s="14"/>
      <c r="E504" s="15"/>
      <c r="F504" s="15"/>
      <c r="G504" s="15"/>
      <c r="H504" s="16" t="str">
        <f aca="false">IF(F504="","",F504-N(G504))</f>
        <v/>
      </c>
      <c r="I504" s="14"/>
      <c r="J504" s="15"/>
      <c r="K504" s="15"/>
      <c r="L504" s="14"/>
      <c r="M504" s="17" t="str">
        <f aca="false">IF(OR(F504="",N(E504)=0),"",F504/E504)</f>
        <v/>
      </c>
      <c r="N504" s="17" t="str">
        <f aca="false">IF(OR(F504="",N(F504)=0),"",N(G504)/F504)</f>
        <v/>
      </c>
      <c r="O504" s="17" t="str">
        <f aca="false">IF(N(J504)=0,"",MAX(0,J504-N(K504))/J504)</f>
        <v/>
      </c>
      <c r="P504" s="14"/>
    </row>
    <row r="505" customFormat="false" ht="15" hidden="false" customHeight="false" outlineLevel="0" collapsed="false">
      <c r="A505" s="13"/>
      <c r="B505" s="14"/>
      <c r="C505" s="14"/>
      <c r="D505" s="14"/>
      <c r="E505" s="15"/>
      <c r="F505" s="15"/>
      <c r="G505" s="15"/>
      <c r="H505" s="16" t="str">
        <f aca="false">IF(F505="","",F505-N(G505))</f>
        <v/>
      </c>
      <c r="I505" s="14"/>
      <c r="J505" s="15"/>
      <c r="K505" s="15"/>
      <c r="L505" s="14"/>
      <c r="M505" s="17" t="str">
        <f aca="false">IF(OR(F505="",N(E505)=0),"",F505/E505)</f>
        <v/>
      </c>
      <c r="N505" s="17" t="str">
        <f aca="false">IF(OR(F505="",N(F505)=0),"",N(G505)/F505)</f>
        <v/>
      </c>
      <c r="O505" s="17" t="str">
        <f aca="false">IF(N(J505)=0,"",MAX(0,J505-N(K505))/J505)</f>
        <v/>
      </c>
      <c r="P505" s="14"/>
    </row>
    <row r="506" customFormat="false" ht="15" hidden="false" customHeight="false" outlineLevel="0" collapsed="false">
      <c r="A506" s="13"/>
      <c r="B506" s="14"/>
      <c r="C506" s="14"/>
      <c r="D506" s="14"/>
      <c r="E506" s="15"/>
      <c r="F506" s="15"/>
      <c r="G506" s="15"/>
      <c r="H506" s="16" t="str">
        <f aca="false">IF(F506="","",F506-N(G506))</f>
        <v/>
      </c>
      <c r="I506" s="14"/>
      <c r="J506" s="15"/>
      <c r="K506" s="15"/>
      <c r="L506" s="14"/>
      <c r="M506" s="17" t="str">
        <f aca="false">IF(OR(F506="",N(E506)=0),"",F506/E506)</f>
        <v/>
      </c>
      <c r="N506" s="17" t="str">
        <f aca="false">IF(OR(F506="",N(F506)=0),"",N(G506)/F506)</f>
        <v/>
      </c>
      <c r="O506" s="17" t="str">
        <f aca="false">IF(N(J506)=0,"",MAX(0,J506-N(K506))/J506)</f>
        <v/>
      </c>
      <c r="P506" s="14"/>
    </row>
    <row r="507" customFormat="false" ht="15" hidden="false" customHeight="false" outlineLevel="0" collapsed="false">
      <c r="A507" s="13"/>
      <c r="B507" s="14"/>
      <c r="C507" s="14"/>
      <c r="D507" s="14"/>
      <c r="E507" s="15"/>
      <c r="F507" s="15"/>
      <c r="G507" s="15"/>
      <c r="H507" s="16" t="str">
        <f aca="false">IF(F507="","",F507-N(G507))</f>
        <v/>
      </c>
      <c r="I507" s="14"/>
      <c r="J507" s="15"/>
      <c r="K507" s="15"/>
      <c r="L507" s="14"/>
      <c r="M507" s="17" t="str">
        <f aca="false">IF(OR(F507="",N(E507)=0),"",F507/E507)</f>
        <v/>
      </c>
      <c r="N507" s="17" t="str">
        <f aca="false">IF(OR(F507="",N(F507)=0),"",N(G507)/F507)</f>
        <v/>
      </c>
      <c r="O507" s="17" t="str">
        <f aca="false">IF(N(J507)=0,"",MAX(0,J507-N(K507))/J507)</f>
        <v/>
      </c>
      <c r="P507" s="14"/>
    </row>
    <row r="508" customFormat="false" ht="15" hidden="false" customHeight="false" outlineLevel="0" collapsed="false">
      <c r="A508" s="13"/>
      <c r="B508" s="14"/>
      <c r="C508" s="14"/>
      <c r="D508" s="14"/>
      <c r="E508" s="15"/>
      <c r="F508" s="15"/>
      <c r="G508" s="15"/>
      <c r="H508" s="16" t="str">
        <f aca="false">IF(F508="","",F508-N(G508))</f>
        <v/>
      </c>
      <c r="I508" s="14"/>
      <c r="J508" s="15"/>
      <c r="K508" s="15"/>
      <c r="L508" s="14"/>
      <c r="M508" s="17" t="str">
        <f aca="false">IF(OR(F508="",N(E508)=0),"",F508/E508)</f>
        <v/>
      </c>
      <c r="N508" s="17" t="str">
        <f aca="false">IF(OR(F508="",N(F508)=0),"",N(G508)/F508)</f>
        <v/>
      </c>
      <c r="O508" s="17" t="str">
        <f aca="false">IF(N(J508)=0,"",MAX(0,J508-N(K508))/J508)</f>
        <v/>
      </c>
      <c r="P508" s="14"/>
    </row>
    <row r="509" customFormat="false" ht="15" hidden="false" customHeight="false" outlineLevel="0" collapsed="false">
      <c r="A509" s="13"/>
      <c r="B509" s="14"/>
      <c r="C509" s="14"/>
      <c r="D509" s="14"/>
      <c r="E509" s="15"/>
      <c r="F509" s="15"/>
      <c r="G509" s="15"/>
      <c r="H509" s="16" t="str">
        <f aca="false">IF(F509="","",F509-N(G509))</f>
        <v/>
      </c>
      <c r="I509" s="14"/>
      <c r="J509" s="15"/>
      <c r="K509" s="15"/>
      <c r="L509" s="14"/>
      <c r="M509" s="17" t="str">
        <f aca="false">IF(OR(F509="",N(E509)=0),"",F509/E509)</f>
        <v/>
      </c>
      <c r="N509" s="17" t="str">
        <f aca="false">IF(OR(F509="",N(F509)=0),"",N(G509)/F509)</f>
        <v/>
      </c>
      <c r="O509" s="17" t="str">
        <f aca="false">IF(N(J509)=0,"",MAX(0,J509-N(K509))/J509)</f>
        <v/>
      </c>
      <c r="P509" s="14"/>
    </row>
    <row r="510" customFormat="false" ht="15" hidden="false" customHeight="false" outlineLevel="0" collapsed="false">
      <c r="A510" s="13"/>
      <c r="B510" s="14"/>
      <c r="C510" s="14"/>
      <c r="D510" s="14"/>
      <c r="E510" s="15"/>
      <c r="F510" s="15"/>
      <c r="G510" s="15"/>
      <c r="H510" s="16" t="str">
        <f aca="false">IF(F510="","",F510-N(G510))</f>
        <v/>
      </c>
      <c r="I510" s="14"/>
      <c r="J510" s="15"/>
      <c r="K510" s="15"/>
      <c r="L510" s="14"/>
      <c r="M510" s="17" t="str">
        <f aca="false">IF(OR(F510="",N(E510)=0),"",F510/E510)</f>
        <v/>
      </c>
      <c r="N510" s="17" t="str">
        <f aca="false">IF(OR(F510="",N(F510)=0),"",N(G510)/F510)</f>
        <v/>
      </c>
      <c r="O510" s="17" t="str">
        <f aca="false">IF(N(J510)=0,"",MAX(0,J510-N(K510))/J510)</f>
        <v/>
      </c>
      <c r="P510" s="14"/>
    </row>
    <row r="511" customFormat="false" ht="15" hidden="false" customHeight="false" outlineLevel="0" collapsed="false">
      <c r="A511" s="13"/>
      <c r="B511" s="14"/>
      <c r="C511" s="14"/>
      <c r="D511" s="14"/>
      <c r="E511" s="15"/>
      <c r="F511" s="15"/>
      <c r="G511" s="15"/>
      <c r="H511" s="16" t="str">
        <f aca="false">IF(F511="","",F511-N(G511))</f>
        <v/>
      </c>
      <c r="I511" s="14"/>
      <c r="J511" s="15"/>
      <c r="K511" s="15"/>
      <c r="L511" s="14"/>
      <c r="M511" s="17" t="str">
        <f aca="false">IF(OR(F511="",N(E511)=0),"",F511/E511)</f>
        <v/>
      </c>
      <c r="N511" s="17" t="str">
        <f aca="false">IF(OR(F511="",N(F511)=0),"",N(G511)/F511)</f>
        <v/>
      </c>
      <c r="O511" s="17" t="str">
        <f aca="false">IF(N(J511)=0,"",MAX(0,J511-N(K511))/J511)</f>
        <v/>
      </c>
      <c r="P511" s="14"/>
    </row>
    <row r="512" customFormat="false" ht="15" hidden="false" customHeight="false" outlineLevel="0" collapsed="false">
      <c r="A512" s="13"/>
      <c r="B512" s="14"/>
      <c r="C512" s="14"/>
      <c r="D512" s="14"/>
      <c r="E512" s="15"/>
      <c r="F512" s="15"/>
      <c r="G512" s="15"/>
      <c r="H512" s="16" t="str">
        <f aca="false">IF(F512="","",F512-N(G512))</f>
        <v/>
      </c>
      <c r="I512" s="14"/>
      <c r="J512" s="15"/>
      <c r="K512" s="15"/>
      <c r="L512" s="14"/>
      <c r="M512" s="17" t="str">
        <f aca="false">IF(OR(F512="",N(E512)=0),"",F512/E512)</f>
        <v/>
      </c>
      <c r="N512" s="17" t="str">
        <f aca="false">IF(OR(F512="",N(F512)=0),"",N(G512)/F512)</f>
        <v/>
      </c>
      <c r="O512" s="17" t="str">
        <f aca="false">IF(N(J512)=0,"",MAX(0,J512-N(K512))/J512)</f>
        <v/>
      </c>
      <c r="P512" s="14"/>
    </row>
    <row r="513" customFormat="false" ht="15" hidden="false" customHeight="false" outlineLevel="0" collapsed="false">
      <c r="A513" s="13"/>
      <c r="B513" s="14"/>
      <c r="C513" s="14"/>
      <c r="D513" s="14"/>
      <c r="E513" s="15"/>
      <c r="F513" s="15"/>
      <c r="G513" s="15"/>
      <c r="H513" s="16" t="str">
        <f aca="false">IF(F513="","",F513-N(G513))</f>
        <v/>
      </c>
      <c r="I513" s="14"/>
      <c r="J513" s="15"/>
      <c r="K513" s="15"/>
      <c r="L513" s="14"/>
      <c r="M513" s="17" t="str">
        <f aca="false">IF(OR(F513="",N(E513)=0),"",F513/E513)</f>
        <v/>
      </c>
      <c r="N513" s="17" t="str">
        <f aca="false">IF(OR(F513="",N(F513)=0),"",N(G513)/F513)</f>
        <v/>
      </c>
      <c r="O513" s="17" t="str">
        <f aca="false">IF(N(J513)=0,"",MAX(0,J513-N(K513))/J513)</f>
        <v/>
      </c>
      <c r="P513" s="14"/>
    </row>
    <row r="514" customFormat="false" ht="15" hidden="false" customHeight="false" outlineLevel="0" collapsed="false">
      <c r="A514" s="13"/>
      <c r="B514" s="14"/>
      <c r="C514" s="14"/>
      <c r="D514" s="14"/>
      <c r="E514" s="15"/>
      <c r="F514" s="15"/>
      <c r="G514" s="15"/>
      <c r="H514" s="16" t="str">
        <f aca="false">IF(F514="","",F514-N(G514))</f>
        <v/>
      </c>
      <c r="I514" s="14"/>
      <c r="J514" s="15"/>
      <c r="K514" s="15"/>
      <c r="L514" s="14"/>
      <c r="M514" s="17" t="str">
        <f aca="false">IF(OR(F514="",N(E514)=0),"",F514/E514)</f>
        <v/>
      </c>
      <c r="N514" s="17" t="str">
        <f aca="false">IF(OR(F514="",N(F514)=0),"",N(G514)/F514)</f>
        <v/>
      </c>
      <c r="O514" s="17" t="str">
        <f aca="false">IF(N(J514)=0,"",MAX(0,J514-N(K514))/J514)</f>
        <v/>
      </c>
      <c r="P514" s="14"/>
    </row>
    <row r="515" customFormat="false" ht="15" hidden="false" customHeight="false" outlineLevel="0" collapsed="false">
      <c r="A515" s="13"/>
      <c r="B515" s="14"/>
      <c r="C515" s="14"/>
      <c r="D515" s="14"/>
      <c r="E515" s="15"/>
      <c r="F515" s="15"/>
      <c r="G515" s="15"/>
      <c r="H515" s="16" t="str">
        <f aca="false">IF(F515="","",F515-N(G515))</f>
        <v/>
      </c>
      <c r="I515" s="14"/>
      <c r="J515" s="15"/>
      <c r="K515" s="15"/>
      <c r="L515" s="14"/>
      <c r="M515" s="17" t="str">
        <f aca="false">IF(OR(F515="",N(E515)=0),"",F515/E515)</f>
        <v/>
      </c>
      <c r="N515" s="17" t="str">
        <f aca="false">IF(OR(F515="",N(F515)=0),"",N(G515)/F515)</f>
        <v/>
      </c>
      <c r="O515" s="17" t="str">
        <f aca="false">IF(N(J515)=0,"",MAX(0,J515-N(K515))/J515)</f>
        <v/>
      </c>
      <c r="P515" s="14"/>
    </row>
    <row r="516" customFormat="false" ht="15" hidden="false" customHeight="false" outlineLevel="0" collapsed="false">
      <c r="A516" s="13"/>
      <c r="B516" s="14"/>
      <c r="C516" s="14"/>
      <c r="D516" s="14"/>
      <c r="E516" s="15"/>
      <c r="F516" s="15"/>
      <c r="G516" s="15"/>
      <c r="H516" s="16" t="str">
        <f aca="false">IF(F516="","",F516-N(G516))</f>
        <v/>
      </c>
      <c r="I516" s="14"/>
      <c r="J516" s="15"/>
      <c r="K516" s="15"/>
      <c r="L516" s="14"/>
      <c r="M516" s="17" t="str">
        <f aca="false">IF(OR(F516="",N(E516)=0),"",F516/E516)</f>
        <v/>
      </c>
      <c r="N516" s="17" t="str">
        <f aca="false">IF(OR(F516="",N(F516)=0),"",N(G516)/F516)</f>
        <v/>
      </c>
      <c r="O516" s="17" t="str">
        <f aca="false">IF(N(J516)=0,"",MAX(0,J516-N(K516))/J516)</f>
        <v/>
      </c>
      <c r="P516" s="14"/>
    </row>
    <row r="517" customFormat="false" ht="15" hidden="false" customHeight="false" outlineLevel="0" collapsed="false">
      <c r="A517" s="13"/>
      <c r="B517" s="14"/>
      <c r="C517" s="14"/>
      <c r="D517" s="14"/>
      <c r="E517" s="15"/>
      <c r="F517" s="15"/>
      <c r="G517" s="15"/>
      <c r="H517" s="16" t="str">
        <f aca="false">IF(F517="","",F517-N(G517))</f>
        <v/>
      </c>
      <c r="I517" s="14"/>
      <c r="J517" s="15"/>
      <c r="K517" s="15"/>
      <c r="L517" s="14"/>
      <c r="M517" s="17" t="str">
        <f aca="false">IF(OR(F517="",N(E517)=0),"",F517/E517)</f>
        <v/>
      </c>
      <c r="N517" s="17" t="str">
        <f aca="false">IF(OR(F517="",N(F517)=0),"",N(G517)/F517)</f>
        <v/>
      </c>
      <c r="O517" s="17" t="str">
        <f aca="false">IF(N(J517)=0,"",MAX(0,J517-N(K517))/J517)</f>
        <v/>
      </c>
      <c r="P517" s="14"/>
    </row>
    <row r="518" customFormat="false" ht="15" hidden="false" customHeight="false" outlineLevel="0" collapsed="false">
      <c r="A518" s="13"/>
      <c r="B518" s="14"/>
      <c r="C518" s="14"/>
      <c r="D518" s="14"/>
      <c r="E518" s="15"/>
      <c r="F518" s="15"/>
      <c r="G518" s="15"/>
      <c r="H518" s="16" t="str">
        <f aca="false">IF(F518="","",F518-N(G518))</f>
        <v/>
      </c>
      <c r="I518" s="14"/>
      <c r="J518" s="15"/>
      <c r="K518" s="15"/>
      <c r="L518" s="14"/>
      <c r="M518" s="17" t="str">
        <f aca="false">IF(OR(F518="",N(E518)=0),"",F518/E518)</f>
        <v/>
      </c>
      <c r="N518" s="17" t="str">
        <f aca="false">IF(OR(F518="",N(F518)=0),"",N(G518)/F518)</f>
        <v/>
      </c>
      <c r="O518" s="17" t="str">
        <f aca="false">IF(N(J518)=0,"",MAX(0,J518-N(K518))/J518)</f>
        <v/>
      </c>
      <c r="P518" s="14"/>
    </row>
    <row r="519" customFormat="false" ht="15" hidden="false" customHeight="false" outlineLevel="0" collapsed="false">
      <c r="A519" s="13"/>
      <c r="B519" s="14"/>
      <c r="C519" s="14"/>
      <c r="D519" s="14"/>
      <c r="E519" s="15"/>
      <c r="F519" s="15"/>
      <c r="G519" s="15"/>
      <c r="H519" s="16" t="str">
        <f aca="false">IF(F519="","",F519-N(G519))</f>
        <v/>
      </c>
      <c r="I519" s="14"/>
      <c r="J519" s="15"/>
      <c r="K519" s="15"/>
      <c r="L519" s="14"/>
      <c r="M519" s="17" t="str">
        <f aca="false">IF(OR(F519="",N(E519)=0),"",F519/E519)</f>
        <v/>
      </c>
      <c r="N519" s="17" t="str">
        <f aca="false">IF(OR(F519="",N(F519)=0),"",N(G519)/F519)</f>
        <v/>
      </c>
      <c r="O519" s="17" t="str">
        <f aca="false">IF(N(J519)=0,"",MAX(0,J519-N(K519))/J519)</f>
        <v/>
      </c>
      <c r="P519" s="14"/>
    </row>
    <row r="520" customFormat="false" ht="15" hidden="false" customHeight="false" outlineLevel="0" collapsed="false">
      <c r="A520" s="13"/>
      <c r="B520" s="14"/>
      <c r="C520" s="14"/>
      <c r="D520" s="14"/>
      <c r="E520" s="15"/>
      <c r="F520" s="15"/>
      <c r="G520" s="15"/>
      <c r="H520" s="16" t="str">
        <f aca="false">IF(F520="","",F520-N(G520))</f>
        <v/>
      </c>
      <c r="I520" s="14"/>
      <c r="J520" s="15"/>
      <c r="K520" s="15"/>
      <c r="L520" s="14"/>
      <c r="M520" s="17" t="str">
        <f aca="false">IF(OR(F520="",N(E520)=0),"",F520/E520)</f>
        <v/>
      </c>
      <c r="N520" s="17" t="str">
        <f aca="false">IF(OR(F520="",N(F520)=0),"",N(G520)/F520)</f>
        <v/>
      </c>
      <c r="O520" s="17" t="str">
        <f aca="false">IF(N(J520)=0,"",MAX(0,J520-N(K520))/J520)</f>
        <v/>
      </c>
      <c r="P520" s="14"/>
    </row>
    <row r="521" customFormat="false" ht="15" hidden="false" customHeight="false" outlineLevel="0" collapsed="false">
      <c r="A521" s="13"/>
      <c r="B521" s="14"/>
      <c r="C521" s="14"/>
      <c r="D521" s="14"/>
      <c r="E521" s="15"/>
      <c r="F521" s="15"/>
      <c r="G521" s="15"/>
      <c r="H521" s="16" t="str">
        <f aca="false">IF(F521="","",F521-N(G521))</f>
        <v/>
      </c>
      <c r="I521" s="14"/>
      <c r="J521" s="15"/>
      <c r="K521" s="15"/>
      <c r="L521" s="14"/>
      <c r="M521" s="17" t="str">
        <f aca="false">IF(OR(F521="",N(E521)=0),"",F521/E521)</f>
        <v/>
      </c>
      <c r="N521" s="17" t="str">
        <f aca="false">IF(OR(F521="",N(F521)=0),"",N(G521)/F521)</f>
        <v/>
      </c>
      <c r="O521" s="17" t="str">
        <f aca="false">IF(N(J521)=0,"",MAX(0,J521-N(K521))/J521)</f>
        <v/>
      </c>
      <c r="P521" s="14"/>
    </row>
    <row r="522" customFormat="false" ht="15" hidden="false" customHeight="false" outlineLevel="0" collapsed="false">
      <c r="A522" s="13"/>
      <c r="B522" s="14"/>
      <c r="C522" s="14"/>
      <c r="D522" s="14"/>
      <c r="E522" s="15"/>
      <c r="F522" s="15"/>
      <c r="G522" s="15"/>
      <c r="H522" s="16" t="str">
        <f aca="false">IF(F522="","",F522-N(G522))</f>
        <v/>
      </c>
      <c r="I522" s="14"/>
      <c r="J522" s="15"/>
      <c r="K522" s="15"/>
      <c r="L522" s="14"/>
      <c r="M522" s="17" t="str">
        <f aca="false">IF(OR(F522="",N(E522)=0),"",F522/E522)</f>
        <v/>
      </c>
      <c r="N522" s="17" t="str">
        <f aca="false">IF(OR(F522="",N(F522)=0),"",N(G522)/F522)</f>
        <v/>
      </c>
      <c r="O522" s="17" t="str">
        <f aca="false">IF(N(J522)=0,"",MAX(0,J522-N(K522))/J522)</f>
        <v/>
      </c>
      <c r="P522" s="14"/>
    </row>
    <row r="523" customFormat="false" ht="15" hidden="false" customHeight="false" outlineLevel="0" collapsed="false">
      <c r="A523" s="13"/>
      <c r="B523" s="14"/>
      <c r="C523" s="14"/>
      <c r="D523" s="14"/>
      <c r="E523" s="15"/>
      <c r="F523" s="15"/>
      <c r="G523" s="15"/>
      <c r="H523" s="16" t="str">
        <f aca="false">IF(F523="","",F523-N(G523))</f>
        <v/>
      </c>
      <c r="I523" s="14"/>
      <c r="J523" s="15"/>
      <c r="K523" s="15"/>
      <c r="L523" s="14"/>
      <c r="M523" s="17" t="str">
        <f aca="false">IF(OR(F523="",N(E523)=0),"",F523/E523)</f>
        <v/>
      </c>
      <c r="N523" s="17" t="str">
        <f aca="false">IF(OR(F523="",N(F523)=0),"",N(G523)/F523)</f>
        <v/>
      </c>
      <c r="O523" s="17" t="str">
        <f aca="false">IF(N(J523)=0,"",MAX(0,J523-N(K523))/J523)</f>
        <v/>
      </c>
      <c r="P523" s="14"/>
    </row>
    <row r="524" customFormat="false" ht="15" hidden="false" customHeight="false" outlineLevel="0" collapsed="false">
      <c r="A524" s="13"/>
      <c r="B524" s="14"/>
      <c r="C524" s="14"/>
      <c r="D524" s="14"/>
      <c r="E524" s="15"/>
      <c r="F524" s="15"/>
      <c r="G524" s="15"/>
      <c r="H524" s="16" t="str">
        <f aca="false">IF(F524="","",F524-N(G524))</f>
        <v/>
      </c>
      <c r="I524" s="14"/>
      <c r="J524" s="15"/>
      <c r="K524" s="15"/>
      <c r="L524" s="14"/>
      <c r="M524" s="17" t="str">
        <f aca="false">IF(OR(F524="",N(E524)=0),"",F524/E524)</f>
        <v/>
      </c>
      <c r="N524" s="17" t="str">
        <f aca="false">IF(OR(F524="",N(F524)=0),"",N(G524)/F524)</f>
        <v/>
      </c>
      <c r="O524" s="17" t="str">
        <f aca="false">IF(N(J524)=0,"",MAX(0,J524-N(K524))/J524)</f>
        <v/>
      </c>
      <c r="P524" s="14"/>
    </row>
    <row r="525" customFormat="false" ht="15" hidden="false" customHeight="false" outlineLevel="0" collapsed="false">
      <c r="A525" s="13"/>
      <c r="B525" s="14"/>
      <c r="C525" s="14"/>
      <c r="D525" s="14"/>
      <c r="E525" s="15"/>
      <c r="F525" s="15"/>
      <c r="G525" s="15"/>
      <c r="H525" s="16" t="str">
        <f aca="false">IF(F525="","",F525-N(G525))</f>
        <v/>
      </c>
      <c r="I525" s="14"/>
      <c r="J525" s="15"/>
      <c r="K525" s="15"/>
      <c r="L525" s="14"/>
      <c r="M525" s="17" t="str">
        <f aca="false">IF(OR(F525="",N(E525)=0),"",F525/E525)</f>
        <v/>
      </c>
      <c r="N525" s="17" t="str">
        <f aca="false">IF(OR(F525="",N(F525)=0),"",N(G525)/F525)</f>
        <v/>
      </c>
      <c r="O525" s="17" t="str">
        <f aca="false">IF(N(J525)=0,"",MAX(0,J525-N(K525))/J525)</f>
        <v/>
      </c>
      <c r="P525" s="14"/>
    </row>
    <row r="526" customFormat="false" ht="15" hidden="false" customHeight="false" outlineLevel="0" collapsed="false">
      <c r="A526" s="13"/>
      <c r="B526" s="14"/>
      <c r="C526" s="14"/>
      <c r="D526" s="14"/>
      <c r="E526" s="15"/>
      <c r="F526" s="15"/>
      <c r="G526" s="15"/>
      <c r="H526" s="16" t="str">
        <f aca="false">IF(F526="","",F526-N(G526))</f>
        <v/>
      </c>
      <c r="I526" s="14"/>
      <c r="J526" s="15"/>
      <c r="K526" s="15"/>
      <c r="L526" s="14"/>
      <c r="M526" s="17" t="str">
        <f aca="false">IF(OR(F526="",N(E526)=0),"",F526/E526)</f>
        <v/>
      </c>
      <c r="N526" s="17" t="str">
        <f aca="false">IF(OR(F526="",N(F526)=0),"",N(G526)/F526)</f>
        <v/>
      </c>
      <c r="O526" s="17" t="str">
        <f aca="false">IF(N(J526)=0,"",MAX(0,J526-N(K526))/J526)</f>
        <v/>
      </c>
      <c r="P526" s="14"/>
    </row>
    <row r="527" customFormat="false" ht="15" hidden="false" customHeight="false" outlineLevel="0" collapsed="false">
      <c r="A527" s="13"/>
      <c r="B527" s="14"/>
      <c r="C527" s="14"/>
      <c r="D527" s="14"/>
      <c r="E527" s="15"/>
      <c r="F527" s="15"/>
      <c r="G527" s="15"/>
      <c r="H527" s="16" t="str">
        <f aca="false">IF(F527="","",F527-N(G527))</f>
        <v/>
      </c>
      <c r="I527" s="14"/>
      <c r="J527" s="15"/>
      <c r="K527" s="15"/>
      <c r="L527" s="14"/>
      <c r="M527" s="17" t="str">
        <f aca="false">IF(OR(F527="",N(E527)=0),"",F527/E527)</f>
        <v/>
      </c>
      <c r="N527" s="17" t="str">
        <f aca="false">IF(OR(F527="",N(F527)=0),"",N(G527)/F527)</f>
        <v/>
      </c>
      <c r="O527" s="17" t="str">
        <f aca="false">IF(N(J527)=0,"",MAX(0,J527-N(K527))/J527)</f>
        <v/>
      </c>
      <c r="P527" s="14"/>
    </row>
    <row r="528" customFormat="false" ht="15" hidden="false" customHeight="false" outlineLevel="0" collapsed="false">
      <c r="A528" s="13"/>
      <c r="B528" s="14"/>
      <c r="C528" s="14"/>
      <c r="D528" s="14"/>
      <c r="E528" s="15"/>
      <c r="F528" s="15"/>
      <c r="G528" s="15"/>
      <c r="H528" s="16" t="str">
        <f aca="false">IF(F528="","",F528-N(G528))</f>
        <v/>
      </c>
      <c r="I528" s="14"/>
      <c r="J528" s="15"/>
      <c r="K528" s="15"/>
      <c r="L528" s="14"/>
      <c r="M528" s="17" t="str">
        <f aca="false">IF(OR(F528="",N(E528)=0),"",F528/E528)</f>
        <v/>
      </c>
      <c r="N528" s="17" t="str">
        <f aca="false">IF(OR(F528="",N(F528)=0),"",N(G528)/F528)</f>
        <v/>
      </c>
      <c r="O528" s="17" t="str">
        <f aca="false">IF(N(J528)=0,"",MAX(0,J528-N(K528))/J528)</f>
        <v/>
      </c>
      <c r="P528" s="14"/>
    </row>
    <row r="529" customFormat="false" ht="15" hidden="false" customHeight="false" outlineLevel="0" collapsed="false">
      <c r="A529" s="13"/>
      <c r="B529" s="14"/>
      <c r="C529" s="14"/>
      <c r="D529" s="14"/>
      <c r="E529" s="15"/>
      <c r="F529" s="15"/>
      <c r="G529" s="15"/>
      <c r="H529" s="16" t="str">
        <f aca="false">IF(F529="","",F529-N(G529))</f>
        <v/>
      </c>
      <c r="I529" s="14"/>
      <c r="J529" s="15"/>
      <c r="K529" s="15"/>
      <c r="L529" s="14"/>
      <c r="M529" s="17" t="str">
        <f aca="false">IF(OR(F529="",N(E529)=0),"",F529/E529)</f>
        <v/>
      </c>
      <c r="N529" s="17" t="str">
        <f aca="false">IF(OR(F529="",N(F529)=0),"",N(G529)/F529)</f>
        <v/>
      </c>
      <c r="O529" s="17" t="str">
        <f aca="false">IF(N(J529)=0,"",MAX(0,J529-N(K529))/J529)</f>
        <v/>
      </c>
      <c r="P529" s="14"/>
    </row>
    <row r="530" customFormat="false" ht="15" hidden="false" customHeight="false" outlineLevel="0" collapsed="false">
      <c r="A530" s="13"/>
      <c r="B530" s="14"/>
      <c r="C530" s="14"/>
      <c r="D530" s="14"/>
      <c r="E530" s="15"/>
      <c r="F530" s="15"/>
      <c r="G530" s="15"/>
      <c r="H530" s="16" t="str">
        <f aca="false">IF(F530="","",F530-N(G530))</f>
        <v/>
      </c>
      <c r="I530" s="14"/>
      <c r="J530" s="15"/>
      <c r="K530" s="15"/>
      <c r="L530" s="14"/>
      <c r="M530" s="17" t="str">
        <f aca="false">IF(OR(F530="",N(E530)=0),"",F530/E530)</f>
        <v/>
      </c>
      <c r="N530" s="17" t="str">
        <f aca="false">IF(OR(F530="",N(F530)=0),"",N(G530)/F530)</f>
        <v/>
      </c>
      <c r="O530" s="17" t="str">
        <f aca="false">IF(N(J530)=0,"",MAX(0,J530-N(K530))/J530)</f>
        <v/>
      </c>
      <c r="P530" s="14"/>
    </row>
    <row r="531" customFormat="false" ht="15" hidden="false" customHeight="false" outlineLevel="0" collapsed="false">
      <c r="A531" s="13"/>
      <c r="B531" s="14"/>
      <c r="C531" s="14"/>
      <c r="D531" s="14"/>
      <c r="E531" s="15"/>
      <c r="F531" s="15"/>
      <c r="G531" s="15"/>
      <c r="H531" s="16" t="str">
        <f aca="false">IF(F531="","",F531-N(G531))</f>
        <v/>
      </c>
      <c r="I531" s="14"/>
      <c r="J531" s="15"/>
      <c r="K531" s="15"/>
      <c r="L531" s="14"/>
      <c r="M531" s="17" t="str">
        <f aca="false">IF(OR(F531="",N(E531)=0),"",F531/E531)</f>
        <v/>
      </c>
      <c r="N531" s="17" t="str">
        <f aca="false">IF(OR(F531="",N(F531)=0),"",N(G531)/F531)</f>
        <v/>
      </c>
      <c r="O531" s="17" t="str">
        <f aca="false">IF(N(J531)=0,"",MAX(0,J531-N(K531))/J531)</f>
        <v/>
      </c>
      <c r="P531" s="14"/>
    </row>
    <row r="532" customFormat="false" ht="15" hidden="false" customHeight="false" outlineLevel="0" collapsed="false">
      <c r="A532" s="13"/>
      <c r="B532" s="14"/>
      <c r="C532" s="14"/>
      <c r="D532" s="14"/>
      <c r="E532" s="15"/>
      <c r="F532" s="15"/>
      <c r="G532" s="15"/>
      <c r="H532" s="16" t="str">
        <f aca="false">IF(F532="","",F532-N(G532))</f>
        <v/>
      </c>
      <c r="I532" s="14"/>
      <c r="J532" s="15"/>
      <c r="K532" s="15"/>
      <c r="L532" s="14"/>
      <c r="M532" s="17" t="str">
        <f aca="false">IF(OR(F532="",N(E532)=0),"",F532/E532)</f>
        <v/>
      </c>
      <c r="N532" s="17" t="str">
        <f aca="false">IF(OR(F532="",N(F532)=0),"",N(G532)/F532)</f>
        <v/>
      </c>
      <c r="O532" s="17" t="str">
        <f aca="false">IF(N(J532)=0,"",MAX(0,J532-N(K532))/J532)</f>
        <v/>
      </c>
      <c r="P532" s="14"/>
    </row>
    <row r="533" customFormat="false" ht="15" hidden="false" customHeight="false" outlineLevel="0" collapsed="false">
      <c r="A533" s="13"/>
      <c r="B533" s="14"/>
      <c r="C533" s="14"/>
      <c r="D533" s="14"/>
      <c r="E533" s="15"/>
      <c r="F533" s="15"/>
      <c r="G533" s="15"/>
      <c r="H533" s="16" t="str">
        <f aca="false">IF(F533="","",F533-N(G533))</f>
        <v/>
      </c>
      <c r="I533" s="14"/>
      <c r="J533" s="15"/>
      <c r="K533" s="15"/>
      <c r="L533" s="14"/>
      <c r="M533" s="17" t="str">
        <f aca="false">IF(OR(F533="",N(E533)=0),"",F533/E533)</f>
        <v/>
      </c>
      <c r="N533" s="17" t="str">
        <f aca="false">IF(OR(F533="",N(F533)=0),"",N(G533)/F533)</f>
        <v/>
      </c>
      <c r="O533" s="17" t="str">
        <f aca="false">IF(N(J533)=0,"",MAX(0,J533-N(K533))/J533)</f>
        <v/>
      </c>
      <c r="P533" s="14"/>
    </row>
    <row r="534" customFormat="false" ht="15" hidden="false" customHeight="false" outlineLevel="0" collapsed="false">
      <c r="A534" s="13"/>
      <c r="B534" s="14"/>
      <c r="C534" s="14"/>
      <c r="D534" s="14"/>
      <c r="E534" s="15"/>
      <c r="F534" s="15"/>
      <c r="G534" s="15"/>
      <c r="H534" s="16" t="str">
        <f aca="false">IF(F534="","",F534-N(G534))</f>
        <v/>
      </c>
      <c r="I534" s="14"/>
      <c r="J534" s="15"/>
      <c r="K534" s="15"/>
      <c r="L534" s="14"/>
      <c r="M534" s="17" t="str">
        <f aca="false">IF(OR(F534="",N(E534)=0),"",F534/E534)</f>
        <v/>
      </c>
      <c r="N534" s="17" t="str">
        <f aca="false">IF(OR(F534="",N(F534)=0),"",N(G534)/F534)</f>
        <v/>
      </c>
      <c r="O534" s="17" t="str">
        <f aca="false">IF(N(J534)=0,"",MAX(0,J534-N(K534))/J534)</f>
        <v/>
      </c>
      <c r="P534" s="14"/>
    </row>
    <row r="535" customFormat="false" ht="15" hidden="false" customHeight="false" outlineLevel="0" collapsed="false">
      <c r="A535" s="13"/>
      <c r="B535" s="14"/>
      <c r="C535" s="14"/>
      <c r="D535" s="14"/>
      <c r="E535" s="15"/>
      <c r="F535" s="15"/>
      <c r="G535" s="15"/>
      <c r="H535" s="16" t="str">
        <f aca="false">IF(F535="","",F535-N(G535))</f>
        <v/>
      </c>
      <c r="I535" s="14"/>
      <c r="J535" s="15"/>
      <c r="K535" s="15"/>
      <c r="L535" s="14"/>
      <c r="M535" s="17" t="str">
        <f aca="false">IF(OR(F535="",N(E535)=0),"",F535/E535)</f>
        <v/>
      </c>
      <c r="N535" s="17" t="str">
        <f aca="false">IF(OR(F535="",N(F535)=0),"",N(G535)/F535)</f>
        <v/>
      </c>
      <c r="O535" s="17" t="str">
        <f aca="false">IF(N(J535)=0,"",MAX(0,J535-N(K535))/J535)</f>
        <v/>
      </c>
      <c r="P535" s="14"/>
    </row>
    <row r="536" customFormat="false" ht="15" hidden="false" customHeight="false" outlineLevel="0" collapsed="false">
      <c r="A536" s="13"/>
      <c r="B536" s="14"/>
      <c r="C536" s="14"/>
      <c r="D536" s="14"/>
      <c r="E536" s="15"/>
      <c r="F536" s="15"/>
      <c r="G536" s="15"/>
      <c r="H536" s="16" t="str">
        <f aca="false">IF(F536="","",F536-N(G536))</f>
        <v/>
      </c>
      <c r="I536" s="14"/>
      <c r="J536" s="15"/>
      <c r="K536" s="15"/>
      <c r="L536" s="14"/>
      <c r="M536" s="17" t="str">
        <f aca="false">IF(OR(F536="",N(E536)=0),"",F536/E536)</f>
        <v/>
      </c>
      <c r="N536" s="17" t="str">
        <f aca="false">IF(OR(F536="",N(F536)=0),"",N(G536)/F536)</f>
        <v/>
      </c>
      <c r="O536" s="17" t="str">
        <f aca="false">IF(N(J536)=0,"",MAX(0,J536-N(K536))/J536)</f>
        <v/>
      </c>
      <c r="P536" s="14"/>
    </row>
    <row r="537" customFormat="false" ht="15" hidden="false" customHeight="false" outlineLevel="0" collapsed="false">
      <c r="A537" s="13"/>
      <c r="B537" s="14"/>
      <c r="C537" s="14"/>
      <c r="D537" s="14"/>
      <c r="E537" s="15"/>
      <c r="F537" s="15"/>
      <c r="G537" s="15"/>
      <c r="H537" s="16" t="str">
        <f aca="false">IF(F537="","",F537-N(G537))</f>
        <v/>
      </c>
      <c r="I537" s="14"/>
      <c r="J537" s="15"/>
      <c r="K537" s="15"/>
      <c r="L537" s="14"/>
      <c r="M537" s="17" t="str">
        <f aca="false">IF(OR(F537="",N(E537)=0),"",F537/E537)</f>
        <v/>
      </c>
      <c r="N537" s="17" t="str">
        <f aca="false">IF(OR(F537="",N(F537)=0),"",N(G537)/F537)</f>
        <v/>
      </c>
      <c r="O537" s="17" t="str">
        <f aca="false">IF(N(J537)=0,"",MAX(0,J537-N(K537))/J537)</f>
        <v/>
      </c>
      <c r="P537" s="14"/>
    </row>
    <row r="538" customFormat="false" ht="15" hidden="false" customHeight="false" outlineLevel="0" collapsed="false">
      <c r="A538" s="13"/>
      <c r="B538" s="14"/>
      <c r="C538" s="14"/>
      <c r="D538" s="14"/>
      <c r="E538" s="15"/>
      <c r="F538" s="15"/>
      <c r="G538" s="15"/>
      <c r="H538" s="16" t="str">
        <f aca="false">IF(F538="","",F538-N(G538))</f>
        <v/>
      </c>
      <c r="I538" s="14"/>
      <c r="J538" s="15"/>
      <c r="K538" s="15"/>
      <c r="L538" s="14"/>
      <c r="M538" s="17" t="str">
        <f aca="false">IF(OR(F538="",N(E538)=0),"",F538/E538)</f>
        <v/>
      </c>
      <c r="N538" s="17" t="str">
        <f aca="false">IF(OR(F538="",N(F538)=0),"",N(G538)/F538)</f>
        <v/>
      </c>
      <c r="O538" s="17" t="str">
        <f aca="false">IF(N(J538)=0,"",MAX(0,J538-N(K538))/J538)</f>
        <v/>
      </c>
      <c r="P538" s="14"/>
    </row>
    <row r="539" customFormat="false" ht="15" hidden="false" customHeight="false" outlineLevel="0" collapsed="false">
      <c r="A539" s="13"/>
      <c r="B539" s="14"/>
      <c r="C539" s="14"/>
      <c r="D539" s="14"/>
      <c r="E539" s="15"/>
      <c r="F539" s="15"/>
      <c r="G539" s="15"/>
      <c r="H539" s="16" t="str">
        <f aca="false">IF(F539="","",F539-N(G539))</f>
        <v/>
      </c>
      <c r="I539" s="14"/>
      <c r="J539" s="15"/>
      <c r="K539" s="15"/>
      <c r="L539" s="14"/>
      <c r="M539" s="17" t="str">
        <f aca="false">IF(OR(F539="",N(E539)=0),"",F539/E539)</f>
        <v/>
      </c>
      <c r="N539" s="17" t="str">
        <f aca="false">IF(OR(F539="",N(F539)=0),"",N(G539)/F539)</f>
        <v/>
      </c>
      <c r="O539" s="17" t="str">
        <f aca="false">IF(N(J539)=0,"",MAX(0,J539-N(K539))/J539)</f>
        <v/>
      </c>
      <c r="P539" s="14"/>
    </row>
    <row r="540" customFormat="false" ht="15" hidden="false" customHeight="false" outlineLevel="0" collapsed="false">
      <c r="A540" s="13"/>
      <c r="B540" s="14"/>
      <c r="C540" s="14"/>
      <c r="D540" s="14"/>
      <c r="E540" s="15"/>
      <c r="F540" s="15"/>
      <c r="G540" s="15"/>
      <c r="H540" s="16" t="str">
        <f aca="false">IF(F540="","",F540-N(G540))</f>
        <v/>
      </c>
      <c r="I540" s="14"/>
      <c r="J540" s="15"/>
      <c r="K540" s="15"/>
      <c r="L540" s="14"/>
      <c r="M540" s="17" t="str">
        <f aca="false">IF(OR(F540="",N(E540)=0),"",F540/E540)</f>
        <v/>
      </c>
      <c r="N540" s="17" t="str">
        <f aca="false">IF(OR(F540="",N(F540)=0),"",N(G540)/F540)</f>
        <v/>
      </c>
      <c r="O540" s="17" t="str">
        <f aca="false">IF(N(J540)=0,"",MAX(0,J540-N(K540))/J540)</f>
        <v/>
      </c>
      <c r="P540" s="14"/>
    </row>
    <row r="541" customFormat="false" ht="15" hidden="false" customHeight="false" outlineLevel="0" collapsed="false">
      <c r="A541" s="13"/>
      <c r="B541" s="14"/>
      <c r="C541" s="14"/>
      <c r="D541" s="14"/>
      <c r="E541" s="15"/>
      <c r="F541" s="15"/>
      <c r="G541" s="15"/>
      <c r="H541" s="16" t="str">
        <f aca="false">IF(F541="","",F541-N(G541))</f>
        <v/>
      </c>
      <c r="I541" s="14"/>
      <c r="J541" s="15"/>
      <c r="K541" s="15"/>
      <c r="L541" s="14"/>
      <c r="M541" s="17" t="str">
        <f aca="false">IF(OR(F541="",N(E541)=0),"",F541/E541)</f>
        <v/>
      </c>
      <c r="N541" s="17" t="str">
        <f aca="false">IF(OR(F541="",N(F541)=0),"",N(G541)/F541)</f>
        <v/>
      </c>
      <c r="O541" s="17" t="str">
        <f aca="false">IF(N(J541)=0,"",MAX(0,J541-N(K541))/J541)</f>
        <v/>
      </c>
      <c r="P541" s="14"/>
    </row>
    <row r="542" customFormat="false" ht="15" hidden="false" customHeight="false" outlineLevel="0" collapsed="false">
      <c r="A542" s="13"/>
      <c r="B542" s="14"/>
      <c r="C542" s="14"/>
      <c r="D542" s="14"/>
      <c r="E542" s="15"/>
      <c r="F542" s="15"/>
      <c r="G542" s="15"/>
      <c r="H542" s="16" t="str">
        <f aca="false">IF(F542="","",F542-N(G542))</f>
        <v/>
      </c>
      <c r="I542" s="14"/>
      <c r="J542" s="15"/>
      <c r="K542" s="15"/>
      <c r="L542" s="14"/>
      <c r="M542" s="17" t="str">
        <f aca="false">IF(OR(F542="",N(E542)=0),"",F542/E542)</f>
        <v/>
      </c>
      <c r="N542" s="17" t="str">
        <f aca="false">IF(OR(F542="",N(F542)=0),"",N(G542)/F542)</f>
        <v/>
      </c>
      <c r="O542" s="17" t="str">
        <f aca="false">IF(N(J542)=0,"",MAX(0,J542-N(K542))/J542)</f>
        <v/>
      </c>
      <c r="P542" s="14"/>
    </row>
    <row r="543" customFormat="false" ht="15" hidden="false" customHeight="false" outlineLevel="0" collapsed="false">
      <c r="A543" s="13"/>
      <c r="B543" s="14"/>
      <c r="C543" s="14"/>
      <c r="D543" s="14"/>
      <c r="E543" s="15"/>
      <c r="F543" s="15"/>
      <c r="G543" s="15"/>
      <c r="H543" s="16" t="str">
        <f aca="false">IF(F543="","",F543-N(G543))</f>
        <v/>
      </c>
      <c r="I543" s="14"/>
      <c r="J543" s="15"/>
      <c r="K543" s="15"/>
      <c r="L543" s="14"/>
      <c r="M543" s="17" t="str">
        <f aca="false">IF(OR(F543="",N(E543)=0),"",F543/E543)</f>
        <v/>
      </c>
      <c r="N543" s="17" t="str">
        <f aca="false">IF(OR(F543="",N(F543)=0),"",N(G543)/F543)</f>
        <v/>
      </c>
      <c r="O543" s="17" t="str">
        <f aca="false">IF(N(J543)=0,"",MAX(0,J543-N(K543))/J543)</f>
        <v/>
      </c>
      <c r="P543" s="14"/>
    </row>
    <row r="544" customFormat="false" ht="15" hidden="false" customHeight="false" outlineLevel="0" collapsed="false">
      <c r="A544" s="13"/>
      <c r="B544" s="14"/>
      <c r="C544" s="14"/>
      <c r="D544" s="14"/>
      <c r="E544" s="15"/>
      <c r="F544" s="15"/>
      <c r="G544" s="15"/>
      <c r="H544" s="16" t="str">
        <f aca="false">IF(F544="","",F544-N(G544))</f>
        <v/>
      </c>
      <c r="I544" s="14"/>
      <c r="J544" s="15"/>
      <c r="K544" s="15"/>
      <c r="L544" s="14"/>
      <c r="M544" s="17" t="str">
        <f aca="false">IF(OR(F544="",N(E544)=0),"",F544/E544)</f>
        <v/>
      </c>
      <c r="N544" s="17" t="str">
        <f aca="false">IF(OR(F544="",N(F544)=0),"",N(G544)/F544)</f>
        <v/>
      </c>
      <c r="O544" s="17" t="str">
        <f aca="false">IF(N(J544)=0,"",MAX(0,J544-N(K544))/J544)</f>
        <v/>
      </c>
      <c r="P544" s="14"/>
    </row>
    <row r="545" customFormat="false" ht="15" hidden="false" customHeight="false" outlineLevel="0" collapsed="false">
      <c r="A545" s="13"/>
      <c r="B545" s="14"/>
      <c r="C545" s="14"/>
      <c r="D545" s="14"/>
      <c r="E545" s="15"/>
      <c r="F545" s="15"/>
      <c r="G545" s="15"/>
      <c r="H545" s="16" t="str">
        <f aca="false">IF(F545="","",F545-N(G545))</f>
        <v/>
      </c>
      <c r="I545" s="14"/>
      <c r="J545" s="15"/>
      <c r="K545" s="15"/>
      <c r="L545" s="14"/>
      <c r="M545" s="17" t="str">
        <f aca="false">IF(OR(F545="",N(E545)=0),"",F545/E545)</f>
        <v/>
      </c>
      <c r="N545" s="17" t="str">
        <f aca="false">IF(OR(F545="",N(F545)=0),"",N(G545)/F545)</f>
        <v/>
      </c>
      <c r="O545" s="17" t="str">
        <f aca="false">IF(N(J545)=0,"",MAX(0,J545-N(K545))/J545)</f>
        <v/>
      </c>
      <c r="P545" s="14"/>
    </row>
    <row r="546" customFormat="false" ht="15" hidden="false" customHeight="false" outlineLevel="0" collapsed="false">
      <c r="A546" s="13"/>
      <c r="B546" s="14"/>
      <c r="C546" s="14"/>
      <c r="D546" s="14"/>
      <c r="E546" s="15"/>
      <c r="F546" s="15"/>
      <c r="G546" s="15"/>
      <c r="H546" s="16" t="str">
        <f aca="false">IF(F546="","",F546-N(G546))</f>
        <v/>
      </c>
      <c r="I546" s="14"/>
      <c r="J546" s="15"/>
      <c r="K546" s="15"/>
      <c r="L546" s="14"/>
      <c r="M546" s="17" t="str">
        <f aca="false">IF(OR(F546="",N(E546)=0),"",F546/E546)</f>
        <v/>
      </c>
      <c r="N546" s="17" t="str">
        <f aca="false">IF(OR(F546="",N(F546)=0),"",N(G546)/F546)</f>
        <v/>
      </c>
      <c r="O546" s="17" t="str">
        <f aca="false">IF(N(J546)=0,"",MAX(0,J546-N(K546))/J546)</f>
        <v/>
      </c>
      <c r="P546" s="14"/>
    </row>
    <row r="547" customFormat="false" ht="15" hidden="false" customHeight="false" outlineLevel="0" collapsed="false">
      <c r="A547" s="13"/>
      <c r="B547" s="14"/>
      <c r="C547" s="14"/>
      <c r="D547" s="14"/>
      <c r="E547" s="15"/>
      <c r="F547" s="15"/>
      <c r="G547" s="15"/>
      <c r="H547" s="16" t="str">
        <f aca="false">IF(F547="","",F547-N(G547))</f>
        <v/>
      </c>
      <c r="I547" s="14"/>
      <c r="J547" s="15"/>
      <c r="K547" s="15"/>
      <c r="L547" s="14"/>
      <c r="M547" s="17" t="str">
        <f aca="false">IF(OR(F547="",N(E547)=0),"",F547/E547)</f>
        <v/>
      </c>
      <c r="N547" s="17" t="str">
        <f aca="false">IF(OR(F547="",N(F547)=0),"",N(G547)/F547)</f>
        <v/>
      </c>
      <c r="O547" s="17" t="str">
        <f aca="false">IF(N(J547)=0,"",MAX(0,J547-N(K547))/J547)</f>
        <v/>
      </c>
      <c r="P547" s="14"/>
    </row>
    <row r="548" customFormat="false" ht="15" hidden="false" customHeight="false" outlineLevel="0" collapsed="false">
      <c r="A548" s="13"/>
      <c r="B548" s="14"/>
      <c r="C548" s="14"/>
      <c r="D548" s="14"/>
      <c r="E548" s="15"/>
      <c r="F548" s="15"/>
      <c r="G548" s="15"/>
      <c r="H548" s="16" t="str">
        <f aca="false">IF(F548="","",F548-N(G548))</f>
        <v/>
      </c>
      <c r="I548" s="14"/>
      <c r="J548" s="15"/>
      <c r="K548" s="15"/>
      <c r="L548" s="14"/>
      <c r="M548" s="17" t="str">
        <f aca="false">IF(OR(F548="",N(E548)=0),"",F548/E548)</f>
        <v/>
      </c>
      <c r="N548" s="17" t="str">
        <f aca="false">IF(OR(F548="",N(F548)=0),"",N(G548)/F548)</f>
        <v/>
      </c>
      <c r="O548" s="17" t="str">
        <f aca="false">IF(N(J548)=0,"",MAX(0,J548-N(K548))/J548)</f>
        <v/>
      </c>
      <c r="P548" s="14"/>
    </row>
    <row r="549" customFormat="false" ht="15" hidden="false" customHeight="false" outlineLevel="0" collapsed="false">
      <c r="A549" s="13"/>
      <c r="B549" s="14"/>
      <c r="C549" s="14"/>
      <c r="D549" s="14"/>
      <c r="E549" s="15"/>
      <c r="F549" s="15"/>
      <c r="G549" s="15"/>
      <c r="H549" s="16" t="str">
        <f aca="false">IF(F549="","",F549-N(G549))</f>
        <v/>
      </c>
      <c r="I549" s="14"/>
      <c r="J549" s="15"/>
      <c r="K549" s="15"/>
      <c r="L549" s="14"/>
      <c r="M549" s="17" t="str">
        <f aca="false">IF(OR(F549="",N(E549)=0),"",F549/E549)</f>
        <v/>
      </c>
      <c r="N549" s="17" t="str">
        <f aca="false">IF(OR(F549="",N(F549)=0),"",N(G549)/F549)</f>
        <v/>
      </c>
      <c r="O549" s="17" t="str">
        <f aca="false">IF(N(J549)=0,"",MAX(0,J549-N(K549))/J549)</f>
        <v/>
      </c>
      <c r="P549" s="14"/>
    </row>
    <row r="550" customFormat="false" ht="15" hidden="false" customHeight="false" outlineLevel="0" collapsed="false">
      <c r="A550" s="13"/>
      <c r="B550" s="14"/>
      <c r="C550" s="14"/>
      <c r="D550" s="14"/>
      <c r="E550" s="15"/>
      <c r="F550" s="15"/>
      <c r="G550" s="15"/>
      <c r="H550" s="16" t="str">
        <f aca="false">IF(F550="","",F550-N(G550))</f>
        <v/>
      </c>
      <c r="I550" s="14"/>
      <c r="J550" s="15"/>
      <c r="K550" s="15"/>
      <c r="L550" s="14"/>
      <c r="M550" s="17" t="str">
        <f aca="false">IF(OR(F550="",N(E550)=0),"",F550/E550)</f>
        <v/>
      </c>
      <c r="N550" s="17" t="str">
        <f aca="false">IF(OR(F550="",N(F550)=0),"",N(G550)/F550)</f>
        <v/>
      </c>
      <c r="O550" s="17" t="str">
        <f aca="false">IF(N(J550)=0,"",MAX(0,J550-N(K550))/J550)</f>
        <v/>
      </c>
      <c r="P550" s="14"/>
    </row>
    <row r="551" customFormat="false" ht="15" hidden="false" customHeight="false" outlineLevel="0" collapsed="false">
      <c r="A551" s="13"/>
      <c r="B551" s="14"/>
      <c r="C551" s="14"/>
      <c r="D551" s="14"/>
      <c r="E551" s="15"/>
      <c r="F551" s="15"/>
      <c r="G551" s="15"/>
      <c r="H551" s="16" t="str">
        <f aca="false">IF(F551="","",F551-N(G551))</f>
        <v/>
      </c>
      <c r="I551" s="14"/>
      <c r="J551" s="15"/>
      <c r="K551" s="15"/>
      <c r="L551" s="14"/>
      <c r="M551" s="17" t="str">
        <f aca="false">IF(OR(F551="",N(E551)=0),"",F551/E551)</f>
        <v/>
      </c>
      <c r="N551" s="17" t="str">
        <f aca="false">IF(OR(F551="",N(F551)=0),"",N(G551)/F551)</f>
        <v/>
      </c>
      <c r="O551" s="17" t="str">
        <f aca="false">IF(N(J551)=0,"",MAX(0,J551-N(K551))/J551)</f>
        <v/>
      </c>
      <c r="P551" s="14"/>
    </row>
    <row r="552" customFormat="false" ht="15" hidden="false" customHeight="false" outlineLevel="0" collapsed="false">
      <c r="A552" s="13"/>
      <c r="B552" s="14"/>
      <c r="C552" s="14"/>
      <c r="D552" s="14"/>
      <c r="E552" s="15"/>
      <c r="F552" s="15"/>
      <c r="G552" s="15"/>
      <c r="H552" s="16" t="str">
        <f aca="false">IF(F552="","",F552-N(G552))</f>
        <v/>
      </c>
      <c r="I552" s="14"/>
      <c r="J552" s="15"/>
      <c r="K552" s="15"/>
      <c r="L552" s="14"/>
      <c r="M552" s="17" t="str">
        <f aca="false">IF(OR(F552="",N(E552)=0),"",F552/E552)</f>
        <v/>
      </c>
      <c r="N552" s="17" t="str">
        <f aca="false">IF(OR(F552="",N(F552)=0),"",N(G552)/F552)</f>
        <v/>
      </c>
      <c r="O552" s="17" t="str">
        <f aca="false">IF(N(J552)=0,"",MAX(0,J552-N(K552))/J552)</f>
        <v/>
      </c>
      <c r="P552" s="14"/>
    </row>
    <row r="553" customFormat="false" ht="15" hidden="false" customHeight="false" outlineLevel="0" collapsed="false">
      <c r="A553" s="13"/>
      <c r="B553" s="14"/>
      <c r="C553" s="14"/>
      <c r="D553" s="14"/>
      <c r="E553" s="15"/>
      <c r="F553" s="15"/>
      <c r="G553" s="15"/>
      <c r="H553" s="16" t="str">
        <f aca="false">IF(F553="","",F553-N(G553))</f>
        <v/>
      </c>
      <c r="I553" s="14"/>
      <c r="J553" s="15"/>
      <c r="K553" s="15"/>
      <c r="L553" s="14"/>
      <c r="M553" s="17" t="str">
        <f aca="false">IF(OR(F553="",N(E553)=0),"",F553/E553)</f>
        <v/>
      </c>
      <c r="N553" s="17" t="str">
        <f aca="false">IF(OR(F553="",N(F553)=0),"",N(G553)/F553)</f>
        <v/>
      </c>
      <c r="O553" s="17" t="str">
        <f aca="false">IF(N(J553)=0,"",MAX(0,J553-N(K553))/J553)</f>
        <v/>
      </c>
      <c r="P553" s="14"/>
    </row>
    <row r="554" customFormat="false" ht="15" hidden="false" customHeight="false" outlineLevel="0" collapsed="false">
      <c r="A554" s="13"/>
      <c r="B554" s="14"/>
      <c r="C554" s="14"/>
      <c r="D554" s="14"/>
      <c r="E554" s="15"/>
      <c r="F554" s="15"/>
      <c r="G554" s="15"/>
      <c r="H554" s="16" t="str">
        <f aca="false">IF(F554="","",F554-N(G554))</f>
        <v/>
      </c>
      <c r="I554" s="14"/>
      <c r="J554" s="15"/>
      <c r="K554" s="15"/>
      <c r="L554" s="14"/>
      <c r="M554" s="17" t="str">
        <f aca="false">IF(OR(F554="",N(E554)=0),"",F554/E554)</f>
        <v/>
      </c>
      <c r="N554" s="17" t="str">
        <f aca="false">IF(OR(F554="",N(F554)=0),"",N(G554)/F554)</f>
        <v/>
      </c>
      <c r="O554" s="17" t="str">
        <f aca="false">IF(N(J554)=0,"",MAX(0,J554-N(K554))/J554)</f>
        <v/>
      </c>
      <c r="P554" s="14"/>
    </row>
    <row r="555" customFormat="false" ht="15" hidden="false" customHeight="false" outlineLevel="0" collapsed="false">
      <c r="A555" s="13"/>
      <c r="B555" s="14"/>
      <c r="C555" s="14"/>
      <c r="D555" s="14"/>
      <c r="E555" s="15"/>
      <c r="F555" s="15"/>
      <c r="G555" s="15"/>
      <c r="H555" s="16" t="str">
        <f aca="false">IF(F555="","",F555-N(G555))</f>
        <v/>
      </c>
      <c r="I555" s="14"/>
      <c r="J555" s="15"/>
      <c r="K555" s="15"/>
      <c r="L555" s="14"/>
      <c r="M555" s="17" t="str">
        <f aca="false">IF(OR(F555="",N(E555)=0),"",F555/E555)</f>
        <v/>
      </c>
      <c r="N555" s="17" t="str">
        <f aca="false">IF(OR(F555="",N(F555)=0),"",N(G555)/F555)</f>
        <v/>
      </c>
      <c r="O555" s="17" t="str">
        <f aca="false">IF(N(J555)=0,"",MAX(0,J555-N(K555))/J555)</f>
        <v/>
      </c>
      <c r="P555" s="14"/>
    </row>
    <row r="556" customFormat="false" ht="15" hidden="false" customHeight="false" outlineLevel="0" collapsed="false">
      <c r="A556" s="13"/>
      <c r="B556" s="14"/>
      <c r="C556" s="14"/>
      <c r="D556" s="14"/>
      <c r="E556" s="15"/>
      <c r="F556" s="15"/>
      <c r="G556" s="15"/>
      <c r="H556" s="16" t="str">
        <f aca="false">IF(F556="","",F556-N(G556))</f>
        <v/>
      </c>
      <c r="I556" s="14"/>
      <c r="J556" s="15"/>
      <c r="K556" s="15"/>
      <c r="L556" s="14"/>
      <c r="M556" s="17" t="str">
        <f aca="false">IF(OR(F556="",N(E556)=0),"",F556/E556)</f>
        <v/>
      </c>
      <c r="N556" s="17" t="str">
        <f aca="false">IF(OR(F556="",N(F556)=0),"",N(G556)/F556)</f>
        <v/>
      </c>
      <c r="O556" s="17" t="str">
        <f aca="false">IF(N(J556)=0,"",MAX(0,J556-N(K556))/J556)</f>
        <v/>
      </c>
      <c r="P556" s="14"/>
    </row>
    <row r="557" customFormat="false" ht="15" hidden="false" customHeight="false" outlineLevel="0" collapsed="false">
      <c r="A557" s="13"/>
      <c r="B557" s="14"/>
      <c r="C557" s="14"/>
      <c r="D557" s="14"/>
      <c r="E557" s="15"/>
      <c r="F557" s="15"/>
      <c r="G557" s="15"/>
      <c r="H557" s="16" t="str">
        <f aca="false">IF(F557="","",F557-N(G557))</f>
        <v/>
      </c>
      <c r="I557" s="14"/>
      <c r="J557" s="15"/>
      <c r="K557" s="15"/>
      <c r="L557" s="14"/>
      <c r="M557" s="17" t="str">
        <f aca="false">IF(OR(F557="",N(E557)=0),"",F557/E557)</f>
        <v/>
      </c>
      <c r="N557" s="17" t="str">
        <f aca="false">IF(OR(F557="",N(F557)=0),"",N(G557)/F557)</f>
        <v/>
      </c>
      <c r="O557" s="17" t="str">
        <f aca="false">IF(N(J557)=0,"",MAX(0,J557-N(K557))/J557)</f>
        <v/>
      </c>
      <c r="P557" s="14"/>
    </row>
    <row r="558" customFormat="false" ht="15" hidden="false" customHeight="false" outlineLevel="0" collapsed="false">
      <c r="A558" s="13"/>
      <c r="B558" s="14"/>
      <c r="C558" s="14"/>
      <c r="D558" s="14"/>
      <c r="E558" s="15"/>
      <c r="F558" s="15"/>
      <c r="G558" s="15"/>
      <c r="H558" s="16" t="str">
        <f aca="false">IF(F558="","",F558-N(G558))</f>
        <v/>
      </c>
      <c r="I558" s="14"/>
      <c r="J558" s="15"/>
      <c r="K558" s="15"/>
      <c r="L558" s="14"/>
      <c r="M558" s="17" t="str">
        <f aca="false">IF(OR(F558="",N(E558)=0),"",F558/E558)</f>
        <v/>
      </c>
      <c r="N558" s="17" t="str">
        <f aca="false">IF(OR(F558="",N(F558)=0),"",N(G558)/F558)</f>
        <v/>
      </c>
      <c r="O558" s="17" t="str">
        <f aca="false">IF(N(J558)=0,"",MAX(0,J558-N(K558))/J558)</f>
        <v/>
      </c>
      <c r="P558" s="14"/>
    </row>
    <row r="559" customFormat="false" ht="15" hidden="false" customHeight="false" outlineLevel="0" collapsed="false">
      <c r="A559" s="13"/>
      <c r="B559" s="14"/>
      <c r="C559" s="14"/>
      <c r="D559" s="14"/>
      <c r="E559" s="15"/>
      <c r="F559" s="15"/>
      <c r="G559" s="15"/>
      <c r="H559" s="16" t="str">
        <f aca="false">IF(F559="","",F559-N(G559))</f>
        <v/>
      </c>
      <c r="I559" s="14"/>
      <c r="J559" s="15"/>
      <c r="K559" s="15"/>
      <c r="L559" s="14"/>
      <c r="M559" s="17" t="str">
        <f aca="false">IF(OR(F559="",N(E559)=0),"",F559/E559)</f>
        <v/>
      </c>
      <c r="N559" s="17" t="str">
        <f aca="false">IF(OR(F559="",N(F559)=0),"",N(G559)/F559)</f>
        <v/>
      </c>
      <c r="O559" s="17" t="str">
        <f aca="false">IF(N(J559)=0,"",MAX(0,J559-N(K559))/J559)</f>
        <v/>
      </c>
      <c r="P559" s="14"/>
    </row>
    <row r="560" customFormat="false" ht="15" hidden="false" customHeight="false" outlineLevel="0" collapsed="false">
      <c r="A560" s="13"/>
      <c r="B560" s="14"/>
      <c r="C560" s="14"/>
      <c r="D560" s="14"/>
      <c r="E560" s="15"/>
      <c r="F560" s="15"/>
      <c r="G560" s="15"/>
      <c r="H560" s="16" t="str">
        <f aca="false">IF(F560="","",F560-N(G560))</f>
        <v/>
      </c>
      <c r="I560" s="14"/>
      <c r="J560" s="15"/>
      <c r="K560" s="15"/>
      <c r="L560" s="14"/>
      <c r="M560" s="17" t="str">
        <f aca="false">IF(OR(F560="",N(E560)=0),"",F560/E560)</f>
        <v/>
      </c>
      <c r="N560" s="17" t="str">
        <f aca="false">IF(OR(F560="",N(F560)=0),"",N(G560)/F560)</f>
        <v/>
      </c>
      <c r="O560" s="17" t="str">
        <f aca="false">IF(N(J560)=0,"",MAX(0,J560-N(K560))/J560)</f>
        <v/>
      </c>
      <c r="P560" s="14"/>
    </row>
    <row r="561" customFormat="false" ht="15" hidden="false" customHeight="false" outlineLevel="0" collapsed="false">
      <c r="A561" s="13"/>
      <c r="B561" s="14"/>
      <c r="C561" s="14"/>
      <c r="D561" s="14"/>
      <c r="E561" s="15"/>
      <c r="F561" s="15"/>
      <c r="G561" s="15"/>
      <c r="H561" s="16" t="str">
        <f aca="false">IF(F561="","",F561-N(G561))</f>
        <v/>
      </c>
      <c r="I561" s="14"/>
      <c r="J561" s="15"/>
      <c r="K561" s="15"/>
      <c r="L561" s="14"/>
      <c r="M561" s="17" t="str">
        <f aca="false">IF(OR(F561="",N(E561)=0),"",F561/E561)</f>
        <v/>
      </c>
      <c r="N561" s="17" t="str">
        <f aca="false">IF(OR(F561="",N(F561)=0),"",N(G561)/F561)</f>
        <v/>
      </c>
      <c r="O561" s="17" t="str">
        <f aca="false">IF(N(J561)=0,"",MAX(0,J561-N(K561))/J561)</f>
        <v/>
      </c>
      <c r="P561" s="14"/>
    </row>
    <row r="562" customFormat="false" ht="15" hidden="false" customHeight="false" outlineLevel="0" collapsed="false">
      <c r="A562" s="13"/>
      <c r="B562" s="14"/>
      <c r="C562" s="14"/>
      <c r="D562" s="14"/>
      <c r="E562" s="15"/>
      <c r="F562" s="15"/>
      <c r="G562" s="15"/>
      <c r="H562" s="16" t="str">
        <f aca="false">IF(F562="","",F562-N(G562))</f>
        <v/>
      </c>
      <c r="I562" s="14"/>
      <c r="J562" s="15"/>
      <c r="K562" s="15"/>
      <c r="L562" s="14"/>
      <c r="M562" s="17" t="str">
        <f aca="false">IF(OR(F562="",N(E562)=0),"",F562/E562)</f>
        <v/>
      </c>
      <c r="N562" s="17" t="str">
        <f aca="false">IF(OR(F562="",N(F562)=0),"",N(G562)/F562)</f>
        <v/>
      </c>
      <c r="O562" s="17" t="str">
        <f aca="false">IF(N(J562)=0,"",MAX(0,J562-N(K562))/J562)</f>
        <v/>
      </c>
      <c r="P562" s="14"/>
    </row>
    <row r="563" customFormat="false" ht="15" hidden="false" customHeight="false" outlineLevel="0" collapsed="false">
      <c r="A563" s="13"/>
      <c r="B563" s="14"/>
      <c r="C563" s="14"/>
      <c r="D563" s="14"/>
      <c r="E563" s="15"/>
      <c r="F563" s="15"/>
      <c r="G563" s="15"/>
      <c r="H563" s="16" t="str">
        <f aca="false">IF(F563="","",F563-N(G563))</f>
        <v/>
      </c>
      <c r="I563" s="14"/>
      <c r="J563" s="15"/>
      <c r="K563" s="15"/>
      <c r="L563" s="14"/>
      <c r="M563" s="17" t="str">
        <f aca="false">IF(OR(F563="",N(E563)=0),"",F563/E563)</f>
        <v/>
      </c>
      <c r="N563" s="17" t="str">
        <f aca="false">IF(OR(F563="",N(F563)=0),"",N(G563)/F563)</f>
        <v/>
      </c>
      <c r="O563" s="17" t="str">
        <f aca="false">IF(N(J563)=0,"",MAX(0,J563-N(K563))/J563)</f>
        <v/>
      </c>
      <c r="P563" s="14"/>
    </row>
    <row r="564" customFormat="false" ht="15" hidden="false" customHeight="false" outlineLevel="0" collapsed="false">
      <c r="A564" s="13"/>
      <c r="B564" s="14"/>
      <c r="C564" s="14"/>
      <c r="D564" s="14"/>
      <c r="E564" s="15"/>
      <c r="F564" s="15"/>
      <c r="G564" s="15"/>
      <c r="H564" s="16" t="str">
        <f aca="false">IF(F564="","",F564-N(G564))</f>
        <v/>
      </c>
      <c r="I564" s="14"/>
      <c r="J564" s="15"/>
      <c r="K564" s="15"/>
      <c r="L564" s="14"/>
      <c r="M564" s="17" t="str">
        <f aca="false">IF(OR(F564="",N(E564)=0),"",F564/E564)</f>
        <v/>
      </c>
      <c r="N564" s="17" t="str">
        <f aca="false">IF(OR(F564="",N(F564)=0),"",N(G564)/F564)</f>
        <v/>
      </c>
      <c r="O564" s="17" t="str">
        <f aca="false">IF(N(J564)=0,"",MAX(0,J564-N(K564))/J564)</f>
        <v/>
      </c>
      <c r="P564" s="14"/>
    </row>
    <row r="565" customFormat="false" ht="15" hidden="false" customHeight="false" outlineLevel="0" collapsed="false">
      <c r="A565" s="13"/>
      <c r="B565" s="14"/>
      <c r="C565" s="14"/>
      <c r="D565" s="14"/>
      <c r="E565" s="15"/>
      <c r="F565" s="15"/>
      <c r="G565" s="15"/>
      <c r="H565" s="16" t="str">
        <f aca="false">IF(F565="","",F565-N(G565))</f>
        <v/>
      </c>
      <c r="I565" s="14"/>
      <c r="J565" s="15"/>
      <c r="K565" s="15"/>
      <c r="L565" s="14"/>
      <c r="M565" s="17" t="str">
        <f aca="false">IF(OR(F565="",N(E565)=0),"",F565/E565)</f>
        <v/>
      </c>
      <c r="N565" s="17" t="str">
        <f aca="false">IF(OR(F565="",N(F565)=0),"",N(G565)/F565)</f>
        <v/>
      </c>
      <c r="O565" s="17" t="str">
        <f aca="false">IF(N(J565)=0,"",MAX(0,J565-N(K565))/J565)</f>
        <v/>
      </c>
      <c r="P565" s="14"/>
    </row>
    <row r="566" customFormat="false" ht="15" hidden="false" customHeight="false" outlineLevel="0" collapsed="false">
      <c r="A566" s="13"/>
      <c r="B566" s="14"/>
      <c r="C566" s="14"/>
      <c r="D566" s="14"/>
      <c r="E566" s="15"/>
      <c r="F566" s="15"/>
      <c r="G566" s="15"/>
      <c r="H566" s="16" t="str">
        <f aca="false">IF(F566="","",F566-N(G566))</f>
        <v/>
      </c>
      <c r="I566" s="14"/>
      <c r="J566" s="15"/>
      <c r="K566" s="15"/>
      <c r="L566" s="14"/>
      <c r="M566" s="17" t="str">
        <f aca="false">IF(OR(F566="",N(E566)=0),"",F566/E566)</f>
        <v/>
      </c>
      <c r="N566" s="17" t="str">
        <f aca="false">IF(OR(F566="",N(F566)=0),"",N(G566)/F566)</f>
        <v/>
      </c>
      <c r="O566" s="17" t="str">
        <f aca="false">IF(N(J566)=0,"",MAX(0,J566-N(K566))/J566)</f>
        <v/>
      </c>
      <c r="P566" s="14"/>
    </row>
    <row r="567" customFormat="false" ht="15" hidden="false" customHeight="false" outlineLevel="0" collapsed="false">
      <c r="A567" s="13"/>
      <c r="B567" s="14"/>
      <c r="C567" s="14"/>
      <c r="D567" s="14"/>
      <c r="E567" s="15"/>
      <c r="F567" s="15"/>
      <c r="G567" s="15"/>
      <c r="H567" s="16" t="str">
        <f aca="false">IF(F567="","",F567-N(G567))</f>
        <v/>
      </c>
      <c r="I567" s="14"/>
      <c r="J567" s="15"/>
      <c r="K567" s="15"/>
      <c r="L567" s="14"/>
      <c r="M567" s="17" t="str">
        <f aca="false">IF(OR(F567="",N(E567)=0),"",F567/E567)</f>
        <v/>
      </c>
      <c r="N567" s="17" t="str">
        <f aca="false">IF(OR(F567="",N(F567)=0),"",N(G567)/F567)</f>
        <v/>
      </c>
      <c r="O567" s="17" t="str">
        <f aca="false">IF(N(J567)=0,"",MAX(0,J567-N(K567))/J567)</f>
        <v/>
      </c>
      <c r="P567" s="14"/>
    </row>
    <row r="568" customFormat="false" ht="15" hidden="false" customHeight="false" outlineLevel="0" collapsed="false">
      <c r="A568" s="13"/>
      <c r="B568" s="14"/>
      <c r="C568" s="14"/>
      <c r="D568" s="14"/>
      <c r="E568" s="15"/>
      <c r="F568" s="15"/>
      <c r="G568" s="15"/>
      <c r="H568" s="16" t="str">
        <f aca="false">IF(F568="","",F568-N(G568))</f>
        <v/>
      </c>
      <c r="I568" s="14"/>
      <c r="J568" s="15"/>
      <c r="K568" s="15"/>
      <c r="L568" s="14"/>
      <c r="M568" s="17" t="str">
        <f aca="false">IF(OR(F568="",N(E568)=0),"",F568/E568)</f>
        <v/>
      </c>
      <c r="N568" s="17" t="str">
        <f aca="false">IF(OR(F568="",N(F568)=0),"",N(G568)/F568)</f>
        <v/>
      </c>
      <c r="O568" s="17" t="str">
        <f aca="false">IF(N(J568)=0,"",MAX(0,J568-N(K568))/J568)</f>
        <v/>
      </c>
      <c r="P568" s="14"/>
    </row>
    <row r="569" customFormat="false" ht="15" hidden="false" customHeight="false" outlineLevel="0" collapsed="false">
      <c r="A569" s="13"/>
      <c r="B569" s="14"/>
      <c r="C569" s="14"/>
      <c r="D569" s="14"/>
      <c r="E569" s="15"/>
      <c r="F569" s="15"/>
      <c r="G569" s="15"/>
      <c r="H569" s="16" t="str">
        <f aca="false">IF(F569="","",F569-N(G569))</f>
        <v/>
      </c>
      <c r="I569" s="14"/>
      <c r="J569" s="15"/>
      <c r="K569" s="15"/>
      <c r="L569" s="14"/>
      <c r="M569" s="17" t="str">
        <f aca="false">IF(OR(F569="",N(E569)=0),"",F569/E569)</f>
        <v/>
      </c>
      <c r="N569" s="17" t="str">
        <f aca="false">IF(OR(F569="",N(F569)=0),"",N(G569)/F569)</f>
        <v/>
      </c>
      <c r="O569" s="17" t="str">
        <f aca="false">IF(N(J569)=0,"",MAX(0,J569-N(K569))/J569)</f>
        <v/>
      </c>
      <c r="P569" s="14"/>
    </row>
    <row r="570" customFormat="false" ht="15" hidden="false" customHeight="false" outlineLevel="0" collapsed="false">
      <c r="A570" s="13"/>
      <c r="B570" s="14"/>
      <c r="C570" s="14"/>
      <c r="D570" s="14"/>
      <c r="E570" s="15"/>
      <c r="F570" s="15"/>
      <c r="G570" s="15"/>
      <c r="H570" s="16" t="str">
        <f aca="false">IF(F570="","",F570-N(G570))</f>
        <v/>
      </c>
      <c r="I570" s="14"/>
      <c r="J570" s="15"/>
      <c r="K570" s="15"/>
      <c r="L570" s="14"/>
      <c r="M570" s="17" t="str">
        <f aca="false">IF(OR(F570="",N(E570)=0),"",F570/E570)</f>
        <v/>
      </c>
      <c r="N570" s="17" t="str">
        <f aca="false">IF(OR(F570="",N(F570)=0),"",N(G570)/F570)</f>
        <v/>
      </c>
      <c r="O570" s="17" t="str">
        <f aca="false">IF(N(J570)=0,"",MAX(0,J570-N(K570))/J570)</f>
        <v/>
      </c>
      <c r="P570" s="14"/>
    </row>
    <row r="571" customFormat="false" ht="15" hidden="false" customHeight="false" outlineLevel="0" collapsed="false">
      <c r="A571" s="13"/>
      <c r="B571" s="14"/>
      <c r="C571" s="14"/>
      <c r="D571" s="14"/>
      <c r="E571" s="15"/>
      <c r="F571" s="15"/>
      <c r="G571" s="15"/>
      <c r="H571" s="16" t="str">
        <f aca="false">IF(F571="","",F571-N(G571))</f>
        <v/>
      </c>
      <c r="I571" s="14"/>
      <c r="J571" s="15"/>
      <c r="K571" s="15"/>
      <c r="L571" s="14"/>
      <c r="M571" s="17" t="str">
        <f aca="false">IF(OR(F571="",N(E571)=0),"",F571/E571)</f>
        <v/>
      </c>
      <c r="N571" s="17" t="str">
        <f aca="false">IF(OR(F571="",N(F571)=0),"",N(G571)/F571)</f>
        <v/>
      </c>
      <c r="O571" s="17" t="str">
        <f aca="false">IF(N(J571)=0,"",MAX(0,J571-N(K571))/J571)</f>
        <v/>
      </c>
      <c r="P571" s="14"/>
    </row>
    <row r="572" customFormat="false" ht="15" hidden="false" customHeight="false" outlineLevel="0" collapsed="false">
      <c r="A572" s="13"/>
      <c r="B572" s="14"/>
      <c r="C572" s="14"/>
      <c r="D572" s="14"/>
      <c r="E572" s="15"/>
      <c r="F572" s="15"/>
      <c r="G572" s="15"/>
      <c r="H572" s="16" t="str">
        <f aca="false">IF(F572="","",F572-N(G572))</f>
        <v/>
      </c>
      <c r="I572" s="14"/>
      <c r="J572" s="15"/>
      <c r="K572" s="15"/>
      <c r="L572" s="14"/>
      <c r="M572" s="17" t="str">
        <f aca="false">IF(OR(F572="",N(E572)=0),"",F572/E572)</f>
        <v/>
      </c>
      <c r="N572" s="17" t="str">
        <f aca="false">IF(OR(F572="",N(F572)=0),"",N(G572)/F572)</f>
        <v/>
      </c>
      <c r="O572" s="17" t="str">
        <f aca="false">IF(N(J572)=0,"",MAX(0,J572-N(K572))/J572)</f>
        <v/>
      </c>
      <c r="P572" s="14"/>
    </row>
    <row r="573" customFormat="false" ht="15" hidden="false" customHeight="false" outlineLevel="0" collapsed="false">
      <c r="A573" s="13"/>
      <c r="B573" s="14"/>
      <c r="C573" s="14"/>
      <c r="D573" s="14"/>
      <c r="E573" s="15"/>
      <c r="F573" s="15"/>
      <c r="G573" s="15"/>
      <c r="H573" s="16" t="str">
        <f aca="false">IF(F573="","",F573-N(G573))</f>
        <v/>
      </c>
      <c r="I573" s="14"/>
      <c r="J573" s="15"/>
      <c r="K573" s="15"/>
      <c r="L573" s="14"/>
      <c r="M573" s="17" t="str">
        <f aca="false">IF(OR(F573="",N(E573)=0),"",F573/E573)</f>
        <v/>
      </c>
      <c r="N573" s="17" t="str">
        <f aca="false">IF(OR(F573="",N(F573)=0),"",N(G573)/F573)</f>
        <v/>
      </c>
      <c r="O573" s="17" t="str">
        <f aca="false">IF(N(J573)=0,"",MAX(0,J573-N(K573))/J573)</f>
        <v/>
      </c>
      <c r="P573" s="14"/>
    </row>
    <row r="574" customFormat="false" ht="15" hidden="false" customHeight="false" outlineLevel="0" collapsed="false">
      <c r="A574" s="13"/>
      <c r="B574" s="14"/>
      <c r="C574" s="14"/>
      <c r="D574" s="14"/>
      <c r="E574" s="15"/>
      <c r="F574" s="15"/>
      <c r="G574" s="15"/>
      <c r="H574" s="16" t="str">
        <f aca="false">IF(F574="","",F574-N(G574))</f>
        <v/>
      </c>
      <c r="I574" s="14"/>
      <c r="J574" s="15"/>
      <c r="K574" s="15"/>
      <c r="L574" s="14"/>
      <c r="M574" s="17" t="str">
        <f aca="false">IF(OR(F574="",N(E574)=0),"",F574/E574)</f>
        <v/>
      </c>
      <c r="N574" s="17" t="str">
        <f aca="false">IF(OR(F574="",N(F574)=0),"",N(G574)/F574)</f>
        <v/>
      </c>
      <c r="O574" s="17" t="str">
        <f aca="false">IF(N(J574)=0,"",MAX(0,J574-N(K574))/J574)</f>
        <v/>
      </c>
      <c r="P574" s="14"/>
    </row>
    <row r="575" customFormat="false" ht="15" hidden="false" customHeight="false" outlineLevel="0" collapsed="false">
      <c r="A575" s="13"/>
      <c r="B575" s="14"/>
      <c r="C575" s="14"/>
      <c r="D575" s="14"/>
      <c r="E575" s="15"/>
      <c r="F575" s="15"/>
      <c r="G575" s="15"/>
      <c r="H575" s="16" t="str">
        <f aca="false">IF(F575="","",F575-N(G575))</f>
        <v/>
      </c>
      <c r="I575" s="14"/>
      <c r="J575" s="15"/>
      <c r="K575" s="15"/>
      <c r="L575" s="14"/>
      <c r="M575" s="17" t="str">
        <f aca="false">IF(OR(F575="",N(E575)=0),"",F575/E575)</f>
        <v/>
      </c>
      <c r="N575" s="17" t="str">
        <f aca="false">IF(OR(F575="",N(F575)=0),"",N(G575)/F575)</f>
        <v/>
      </c>
      <c r="O575" s="17" t="str">
        <f aca="false">IF(N(J575)=0,"",MAX(0,J575-N(K575))/J575)</f>
        <v/>
      </c>
      <c r="P575" s="14"/>
    </row>
    <row r="576" customFormat="false" ht="15" hidden="false" customHeight="false" outlineLevel="0" collapsed="false">
      <c r="A576" s="13"/>
      <c r="B576" s="14"/>
      <c r="C576" s="14"/>
      <c r="D576" s="14"/>
      <c r="E576" s="15"/>
      <c r="F576" s="15"/>
      <c r="G576" s="15"/>
      <c r="H576" s="16" t="str">
        <f aca="false">IF(F576="","",F576-N(G576))</f>
        <v/>
      </c>
      <c r="I576" s="14"/>
      <c r="J576" s="15"/>
      <c r="K576" s="15"/>
      <c r="L576" s="14"/>
      <c r="M576" s="17" t="str">
        <f aca="false">IF(OR(F576="",N(E576)=0),"",F576/E576)</f>
        <v/>
      </c>
      <c r="N576" s="17" t="str">
        <f aca="false">IF(OR(F576="",N(F576)=0),"",N(G576)/F576)</f>
        <v/>
      </c>
      <c r="O576" s="17" t="str">
        <f aca="false">IF(N(J576)=0,"",MAX(0,J576-N(K576))/J576)</f>
        <v/>
      </c>
      <c r="P576" s="14"/>
    </row>
    <row r="577" customFormat="false" ht="15" hidden="false" customHeight="false" outlineLevel="0" collapsed="false">
      <c r="A577" s="13"/>
      <c r="B577" s="14"/>
      <c r="C577" s="14"/>
      <c r="D577" s="14"/>
      <c r="E577" s="15"/>
      <c r="F577" s="15"/>
      <c r="G577" s="15"/>
      <c r="H577" s="16" t="str">
        <f aca="false">IF(F577="","",F577-N(G577))</f>
        <v/>
      </c>
      <c r="I577" s="14"/>
      <c r="J577" s="15"/>
      <c r="K577" s="15"/>
      <c r="L577" s="14"/>
      <c r="M577" s="17" t="str">
        <f aca="false">IF(OR(F577="",N(E577)=0),"",F577/E577)</f>
        <v/>
      </c>
      <c r="N577" s="17" t="str">
        <f aca="false">IF(OR(F577="",N(F577)=0),"",N(G577)/F577)</f>
        <v/>
      </c>
      <c r="O577" s="17" t="str">
        <f aca="false">IF(N(J577)=0,"",MAX(0,J577-N(K577))/J577)</f>
        <v/>
      </c>
      <c r="P577" s="14"/>
    </row>
    <row r="578" customFormat="false" ht="15" hidden="false" customHeight="false" outlineLevel="0" collapsed="false">
      <c r="A578" s="13"/>
      <c r="B578" s="14"/>
      <c r="C578" s="14"/>
      <c r="D578" s="14"/>
      <c r="E578" s="15"/>
      <c r="F578" s="15"/>
      <c r="G578" s="15"/>
      <c r="H578" s="16" t="str">
        <f aca="false">IF(F578="","",F578-N(G578))</f>
        <v/>
      </c>
      <c r="I578" s="14"/>
      <c r="J578" s="15"/>
      <c r="K578" s="15"/>
      <c r="L578" s="14"/>
      <c r="M578" s="17" t="str">
        <f aca="false">IF(OR(F578="",N(E578)=0),"",F578/E578)</f>
        <v/>
      </c>
      <c r="N578" s="17" t="str">
        <f aca="false">IF(OR(F578="",N(F578)=0),"",N(G578)/F578)</f>
        <v/>
      </c>
      <c r="O578" s="17" t="str">
        <f aca="false">IF(N(J578)=0,"",MAX(0,J578-N(K578))/J578)</f>
        <v/>
      </c>
      <c r="P578" s="14"/>
    </row>
    <row r="579" customFormat="false" ht="15" hidden="false" customHeight="false" outlineLevel="0" collapsed="false">
      <c r="A579" s="13"/>
      <c r="B579" s="14"/>
      <c r="C579" s="14"/>
      <c r="D579" s="14"/>
      <c r="E579" s="15"/>
      <c r="F579" s="15"/>
      <c r="G579" s="15"/>
      <c r="H579" s="16" t="str">
        <f aca="false">IF(F579="","",F579-N(G579))</f>
        <v/>
      </c>
      <c r="I579" s="14"/>
      <c r="J579" s="15"/>
      <c r="K579" s="15"/>
      <c r="L579" s="14"/>
      <c r="M579" s="17" t="str">
        <f aca="false">IF(OR(F579="",N(E579)=0),"",F579/E579)</f>
        <v/>
      </c>
      <c r="N579" s="17" t="str">
        <f aca="false">IF(OR(F579="",N(F579)=0),"",N(G579)/F579)</f>
        <v/>
      </c>
      <c r="O579" s="17" t="str">
        <f aca="false">IF(N(J579)=0,"",MAX(0,J579-N(K579))/J579)</f>
        <v/>
      </c>
      <c r="P579" s="14"/>
    </row>
    <row r="580" customFormat="false" ht="15" hidden="false" customHeight="false" outlineLevel="0" collapsed="false">
      <c r="A580" s="13"/>
      <c r="B580" s="14"/>
      <c r="C580" s="14"/>
      <c r="D580" s="14"/>
      <c r="E580" s="15"/>
      <c r="F580" s="15"/>
      <c r="G580" s="15"/>
      <c r="H580" s="16" t="str">
        <f aca="false">IF(F580="","",F580-N(G580))</f>
        <v/>
      </c>
      <c r="I580" s="14"/>
      <c r="J580" s="15"/>
      <c r="K580" s="15"/>
      <c r="L580" s="14"/>
      <c r="M580" s="17" t="str">
        <f aca="false">IF(OR(F580="",N(E580)=0),"",F580/E580)</f>
        <v/>
      </c>
      <c r="N580" s="17" t="str">
        <f aca="false">IF(OR(F580="",N(F580)=0),"",N(G580)/F580)</f>
        <v/>
      </c>
      <c r="O580" s="17" t="str">
        <f aca="false">IF(N(J580)=0,"",MAX(0,J580-N(K580))/J580)</f>
        <v/>
      </c>
      <c r="P580" s="14"/>
    </row>
    <row r="581" customFormat="false" ht="15" hidden="false" customHeight="false" outlineLevel="0" collapsed="false">
      <c r="A581" s="13"/>
      <c r="B581" s="14"/>
      <c r="C581" s="14"/>
      <c r="D581" s="14"/>
      <c r="E581" s="15"/>
      <c r="F581" s="15"/>
      <c r="G581" s="15"/>
      <c r="H581" s="16" t="str">
        <f aca="false">IF(F581="","",F581-N(G581))</f>
        <v/>
      </c>
      <c r="I581" s="14"/>
      <c r="J581" s="15"/>
      <c r="K581" s="15"/>
      <c r="L581" s="14"/>
      <c r="M581" s="17" t="str">
        <f aca="false">IF(OR(F581="",N(E581)=0),"",F581/E581)</f>
        <v/>
      </c>
      <c r="N581" s="17" t="str">
        <f aca="false">IF(OR(F581="",N(F581)=0),"",N(G581)/F581)</f>
        <v/>
      </c>
      <c r="O581" s="17" t="str">
        <f aca="false">IF(N(J581)=0,"",MAX(0,J581-N(K581))/J581)</f>
        <v/>
      </c>
      <c r="P581" s="14"/>
    </row>
    <row r="582" customFormat="false" ht="15" hidden="false" customHeight="false" outlineLevel="0" collapsed="false">
      <c r="A582" s="13"/>
      <c r="B582" s="14"/>
      <c r="C582" s="14"/>
      <c r="D582" s="14"/>
      <c r="E582" s="15"/>
      <c r="F582" s="15"/>
      <c r="G582" s="15"/>
      <c r="H582" s="16" t="str">
        <f aca="false">IF(F582="","",F582-N(G582))</f>
        <v/>
      </c>
      <c r="I582" s="14"/>
      <c r="J582" s="15"/>
      <c r="K582" s="15"/>
      <c r="L582" s="14"/>
      <c r="M582" s="17" t="str">
        <f aca="false">IF(OR(F582="",N(E582)=0),"",F582/E582)</f>
        <v/>
      </c>
      <c r="N582" s="17" t="str">
        <f aca="false">IF(OR(F582="",N(F582)=0),"",N(G582)/F582)</f>
        <v/>
      </c>
      <c r="O582" s="17" t="str">
        <f aca="false">IF(N(J582)=0,"",MAX(0,J582-N(K582))/J582)</f>
        <v/>
      </c>
      <c r="P582" s="14"/>
    </row>
    <row r="583" customFormat="false" ht="15" hidden="false" customHeight="false" outlineLevel="0" collapsed="false">
      <c r="A583" s="13"/>
      <c r="B583" s="14"/>
      <c r="C583" s="14"/>
      <c r="D583" s="14"/>
      <c r="E583" s="15"/>
      <c r="F583" s="15"/>
      <c r="G583" s="15"/>
      <c r="H583" s="16" t="str">
        <f aca="false">IF(F583="","",F583-N(G583))</f>
        <v/>
      </c>
      <c r="I583" s="14"/>
      <c r="J583" s="15"/>
      <c r="K583" s="15"/>
      <c r="L583" s="14"/>
      <c r="M583" s="17" t="str">
        <f aca="false">IF(OR(F583="",N(E583)=0),"",F583/E583)</f>
        <v/>
      </c>
      <c r="N583" s="17" t="str">
        <f aca="false">IF(OR(F583="",N(F583)=0),"",N(G583)/F583)</f>
        <v/>
      </c>
      <c r="O583" s="17" t="str">
        <f aca="false">IF(N(J583)=0,"",MAX(0,J583-N(K583))/J583)</f>
        <v/>
      </c>
      <c r="P583" s="14"/>
    </row>
    <row r="584" customFormat="false" ht="15" hidden="false" customHeight="false" outlineLevel="0" collapsed="false">
      <c r="A584" s="13"/>
      <c r="B584" s="14"/>
      <c r="C584" s="14"/>
      <c r="D584" s="14"/>
      <c r="E584" s="15"/>
      <c r="F584" s="15"/>
      <c r="G584" s="15"/>
      <c r="H584" s="16" t="str">
        <f aca="false">IF(F584="","",F584-N(G584))</f>
        <v/>
      </c>
      <c r="I584" s="14"/>
      <c r="J584" s="15"/>
      <c r="K584" s="15"/>
      <c r="L584" s="14"/>
      <c r="M584" s="17" t="str">
        <f aca="false">IF(OR(F584="",N(E584)=0),"",F584/E584)</f>
        <v/>
      </c>
      <c r="N584" s="17" t="str">
        <f aca="false">IF(OR(F584="",N(F584)=0),"",N(G584)/F584)</f>
        <v/>
      </c>
      <c r="O584" s="17" t="str">
        <f aca="false">IF(N(J584)=0,"",MAX(0,J584-N(K584))/J584)</f>
        <v/>
      </c>
      <c r="P584" s="14"/>
    </row>
    <row r="585" customFormat="false" ht="15" hidden="false" customHeight="false" outlineLevel="0" collapsed="false">
      <c r="A585" s="13"/>
      <c r="B585" s="14"/>
      <c r="C585" s="14"/>
      <c r="D585" s="14"/>
      <c r="E585" s="15"/>
      <c r="F585" s="15"/>
      <c r="G585" s="15"/>
      <c r="H585" s="16" t="str">
        <f aca="false">IF(F585="","",F585-N(G585))</f>
        <v/>
      </c>
      <c r="I585" s="14"/>
      <c r="J585" s="15"/>
      <c r="K585" s="15"/>
      <c r="L585" s="14"/>
      <c r="M585" s="17" t="str">
        <f aca="false">IF(OR(F585="",N(E585)=0),"",F585/E585)</f>
        <v/>
      </c>
      <c r="N585" s="17" t="str">
        <f aca="false">IF(OR(F585="",N(F585)=0),"",N(G585)/F585)</f>
        <v/>
      </c>
      <c r="O585" s="17" t="str">
        <f aca="false">IF(N(J585)=0,"",MAX(0,J585-N(K585))/J585)</f>
        <v/>
      </c>
      <c r="P585" s="14"/>
    </row>
    <row r="586" customFormat="false" ht="15" hidden="false" customHeight="false" outlineLevel="0" collapsed="false">
      <c r="A586" s="13"/>
      <c r="B586" s="14"/>
      <c r="C586" s="14"/>
      <c r="D586" s="14"/>
      <c r="E586" s="15"/>
      <c r="F586" s="15"/>
      <c r="G586" s="15"/>
      <c r="H586" s="16" t="str">
        <f aca="false">IF(F586="","",F586-N(G586))</f>
        <v/>
      </c>
      <c r="I586" s="14"/>
      <c r="J586" s="15"/>
      <c r="K586" s="15"/>
      <c r="L586" s="14"/>
      <c r="M586" s="17" t="str">
        <f aca="false">IF(OR(F586="",N(E586)=0),"",F586/E586)</f>
        <v/>
      </c>
      <c r="N586" s="17" t="str">
        <f aca="false">IF(OR(F586="",N(F586)=0),"",N(G586)/F586)</f>
        <v/>
      </c>
      <c r="O586" s="17" t="str">
        <f aca="false">IF(N(J586)=0,"",MAX(0,J586-N(K586))/J586)</f>
        <v/>
      </c>
      <c r="P586" s="14"/>
    </row>
    <row r="587" customFormat="false" ht="15" hidden="false" customHeight="false" outlineLevel="0" collapsed="false">
      <c r="A587" s="13"/>
      <c r="B587" s="14"/>
      <c r="C587" s="14"/>
      <c r="D587" s="14"/>
      <c r="E587" s="15"/>
      <c r="F587" s="15"/>
      <c r="G587" s="15"/>
      <c r="H587" s="16" t="str">
        <f aca="false">IF(F587="","",F587-N(G587))</f>
        <v/>
      </c>
      <c r="I587" s="14"/>
      <c r="J587" s="15"/>
      <c r="K587" s="15"/>
      <c r="L587" s="14"/>
      <c r="M587" s="17" t="str">
        <f aca="false">IF(OR(F587="",N(E587)=0),"",F587/E587)</f>
        <v/>
      </c>
      <c r="N587" s="17" t="str">
        <f aca="false">IF(OR(F587="",N(F587)=0),"",N(G587)/F587)</f>
        <v/>
      </c>
      <c r="O587" s="17" t="str">
        <f aca="false">IF(N(J587)=0,"",MAX(0,J587-N(K587))/J587)</f>
        <v/>
      </c>
      <c r="P587" s="14"/>
    </row>
    <row r="588" customFormat="false" ht="15" hidden="false" customHeight="false" outlineLevel="0" collapsed="false">
      <c r="A588" s="13"/>
      <c r="B588" s="14"/>
      <c r="C588" s="14"/>
      <c r="D588" s="14"/>
      <c r="E588" s="15"/>
      <c r="F588" s="15"/>
      <c r="G588" s="15"/>
      <c r="H588" s="16" t="str">
        <f aca="false">IF(F588="","",F588-N(G588))</f>
        <v/>
      </c>
      <c r="I588" s="14"/>
      <c r="J588" s="15"/>
      <c r="K588" s="15"/>
      <c r="L588" s="14"/>
      <c r="M588" s="17" t="str">
        <f aca="false">IF(OR(F588="",N(E588)=0),"",F588/E588)</f>
        <v/>
      </c>
      <c r="N588" s="17" t="str">
        <f aca="false">IF(OR(F588="",N(F588)=0),"",N(G588)/F588)</f>
        <v/>
      </c>
      <c r="O588" s="17" t="str">
        <f aca="false">IF(N(J588)=0,"",MAX(0,J588-N(K588))/J588)</f>
        <v/>
      </c>
      <c r="P588" s="14"/>
    </row>
    <row r="589" customFormat="false" ht="15" hidden="false" customHeight="false" outlineLevel="0" collapsed="false">
      <c r="A589" s="13"/>
      <c r="B589" s="14"/>
      <c r="C589" s="14"/>
      <c r="D589" s="14"/>
      <c r="E589" s="15"/>
      <c r="F589" s="15"/>
      <c r="G589" s="15"/>
      <c r="H589" s="16" t="str">
        <f aca="false">IF(F589="","",F589-N(G589))</f>
        <v/>
      </c>
      <c r="I589" s="14"/>
      <c r="J589" s="15"/>
      <c r="K589" s="15"/>
      <c r="L589" s="14"/>
      <c r="M589" s="17" t="str">
        <f aca="false">IF(OR(F589="",N(E589)=0),"",F589/E589)</f>
        <v/>
      </c>
      <c r="N589" s="17" t="str">
        <f aca="false">IF(OR(F589="",N(F589)=0),"",N(G589)/F589)</f>
        <v/>
      </c>
      <c r="O589" s="17" t="str">
        <f aca="false">IF(N(J589)=0,"",MAX(0,J589-N(K589))/J589)</f>
        <v/>
      </c>
      <c r="P589" s="14"/>
    </row>
    <row r="590" customFormat="false" ht="15" hidden="false" customHeight="false" outlineLevel="0" collapsed="false">
      <c r="A590" s="13"/>
      <c r="B590" s="14"/>
      <c r="C590" s="14"/>
      <c r="D590" s="14"/>
      <c r="E590" s="15"/>
      <c r="F590" s="15"/>
      <c r="G590" s="15"/>
      <c r="H590" s="16" t="str">
        <f aca="false">IF(F590="","",F590-N(G590))</f>
        <v/>
      </c>
      <c r="I590" s="14"/>
      <c r="J590" s="15"/>
      <c r="K590" s="15"/>
      <c r="L590" s="14"/>
      <c r="M590" s="17" t="str">
        <f aca="false">IF(OR(F590="",N(E590)=0),"",F590/E590)</f>
        <v/>
      </c>
      <c r="N590" s="17" t="str">
        <f aca="false">IF(OR(F590="",N(F590)=0),"",N(G590)/F590)</f>
        <v/>
      </c>
      <c r="O590" s="17" t="str">
        <f aca="false">IF(N(J590)=0,"",MAX(0,J590-N(K590))/J590)</f>
        <v/>
      </c>
      <c r="P590" s="14"/>
    </row>
    <row r="591" customFormat="false" ht="15" hidden="false" customHeight="false" outlineLevel="0" collapsed="false">
      <c r="A591" s="13"/>
      <c r="B591" s="14"/>
      <c r="C591" s="14"/>
      <c r="D591" s="14"/>
      <c r="E591" s="15"/>
      <c r="F591" s="15"/>
      <c r="G591" s="15"/>
      <c r="H591" s="16" t="str">
        <f aca="false">IF(F591="","",F591-N(G591))</f>
        <v/>
      </c>
      <c r="I591" s="14"/>
      <c r="J591" s="15"/>
      <c r="K591" s="15"/>
      <c r="L591" s="14"/>
      <c r="M591" s="17" t="str">
        <f aca="false">IF(OR(F591="",N(E591)=0),"",F591/E591)</f>
        <v/>
      </c>
      <c r="N591" s="17" t="str">
        <f aca="false">IF(OR(F591="",N(F591)=0),"",N(G591)/F591)</f>
        <v/>
      </c>
      <c r="O591" s="17" t="str">
        <f aca="false">IF(N(J591)=0,"",MAX(0,J591-N(K591))/J591)</f>
        <v/>
      </c>
      <c r="P591" s="14"/>
    </row>
    <row r="592" customFormat="false" ht="15" hidden="false" customHeight="false" outlineLevel="0" collapsed="false">
      <c r="A592" s="13"/>
      <c r="B592" s="14"/>
      <c r="C592" s="14"/>
      <c r="D592" s="14"/>
      <c r="E592" s="15"/>
      <c r="F592" s="15"/>
      <c r="G592" s="15"/>
      <c r="H592" s="16" t="str">
        <f aca="false">IF(F592="","",F592-N(G592))</f>
        <v/>
      </c>
      <c r="I592" s="14"/>
      <c r="J592" s="15"/>
      <c r="K592" s="15"/>
      <c r="L592" s="14"/>
      <c r="M592" s="17" t="str">
        <f aca="false">IF(OR(F592="",N(E592)=0),"",F592/E592)</f>
        <v/>
      </c>
      <c r="N592" s="17" t="str">
        <f aca="false">IF(OR(F592="",N(F592)=0),"",N(G592)/F592)</f>
        <v/>
      </c>
      <c r="O592" s="17" t="str">
        <f aca="false">IF(N(J592)=0,"",MAX(0,J592-N(K592))/J592)</f>
        <v/>
      </c>
      <c r="P592" s="14"/>
    </row>
    <row r="593" customFormat="false" ht="15" hidden="false" customHeight="false" outlineLevel="0" collapsed="false">
      <c r="A593" s="13"/>
      <c r="B593" s="14"/>
      <c r="C593" s="14"/>
      <c r="D593" s="14"/>
      <c r="E593" s="15"/>
      <c r="F593" s="15"/>
      <c r="G593" s="15"/>
      <c r="H593" s="16" t="str">
        <f aca="false">IF(F593="","",F593-N(G593))</f>
        <v/>
      </c>
      <c r="I593" s="14"/>
      <c r="J593" s="15"/>
      <c r="K593" s="15"/>
      <c r="L593" s="14"/>
      <c r="M593" s="17" t="str">
        <f aca="false">IF(OR(F593="",N(E593)=0),"",F593/E593)</f>
        <v/>
      </c>
      <c r="N593" s="17" t="str">
        <f aca="false">IF(OR(F593="",N(F593)=0),"",N(G593)/F593)</f>
        <v/>
      </c>
      <c r="O593" s="17" t="str">
        <f aca="false">IF(N(J593)=0,"",MAX(0,J593-N(K593))/J593)</f>
        <v/>
      </c>
      <c r="P593" s="14"/>
    </row>
    <row r="594" customFormat="false" ht="15" hidden="false" customHeight="false" outlineLevel="0" collapsed="false">
      <c r="A594" s="13"/>
      <c r="B594" s="14"/>
      <c r="C594" s="14"/>
      <c r="D594" s="14"/>
      <c r="E594" s="15"/>
      <c r="F594" s="15"/>
      <c r="G594" s="15"/>
      <c r="H594" s="16" t="str">
        <f aca="false">IF(F594="","",F594-N(G594))</f>
        <v/>
      </c>
      <c r="I594" s="14"/>
      <c r="J594" s="15"/>
      <c r="K594" s="15"/>
      <c r="L594" s="14"/>
      <c r="M594" s="17" t="str">
        <f aca="false">IF(OR(F594="",N(E594)=0),"",F594/E594)</f>
        <v/>
      </c>
      <c r="N594" s="17" t="str">
        <f aca="false">IF(OR(F594="",N(F594)=0),"",N(G594)/F594)</f>
        <v/>
      </c>
      <c r="O594" s="17" t="str">
        <f aca="false">IF(N(J594)=0,"",MAX(0,J594-N(K594))/J594)</f>
        <v/>
      </c>
      <c r="P594" s="14"/>
    </row>
    <row r="595" customFormat="false" ht="15" hidden="false" customHeight="false" outlineLevel="0" collapsed="false">
      <c r="A595" s="13"/>
      <c r="B595" s="14"/>
      <c r="C595" s="14"/>
      <c r="D595" s="14"/>
      <c r="E595" s="15"/>
      <c r="F595" s="15"/>
      <c r="G595" s="15"/>
      <c r="H595" s="16" t="str">
        <f aca="false">IF(F595="","",F595-N(G595))</f>
        <v/>
      </c>
      <c r="I595" s="14"/>
      <c r="J595" s="15"/>
      <c r="K595" s="15"/>
      <c r="L595" s="14"/>
      <c r="M595" s="17" t="str">
        <f aca="false">IF(OR(F595="",N(E595)=0),"",F595/E595)</f>
        <v/>
      </c>
      <c r="N595" s="17" t="str">
        <f aca="false">IF(OR(F595="",N(F595)=0),"",N(G595)/F595)</f>
        <v/>
      </c>
      <c r="O595" s="17" t="str">
        <f aca="false">IF(N(J595)=0,"",MAX(0,J595-N(K595))/J595)</f>
        <v/>
      </c>
      <c r="P595" s="14"/>
    </row>
    <row r="596" customFormat="false" ht="15" hidden="false" customHeight="false" outlineLevel="0" collapsed="false">
      <c r="A596" s="13"/>
      <c r="B596" s="14"/>
      <c r="C596" s="14"/>
      <c r="D596" s="14"/>
      <c r="E596" s="15"/>
      <c r="F596" s="15"/>
      <c r="G596" s="15"/>
      <c r="H596" s="16" t="str">
        <f aca="false">IF(F596="","",F596-N(G596))</f>
        <v/>
      </c>
      <c r="I596" s="14"/>
      <c r="J596" s="15"/>
      <c r="K596" s="15"/>
      <c r="L596" s="14"/>
      <c r="M596" s="17" t="str">
        <f aca="false">IF(OR(F596="",N(E596)=0),"",F596/E596)</f>
        <v/>
      </c>
      <c r="N596" s="17" t="str">
        <f aca="false">IF(OR(F596="",N(F596)=0),"",N(G596)/F596)</f>
        <v/>
      </c>
      <c r="O596" s="17" t="str">
        <f aca="false">IF(N(J596)=0,"",MAX(0,J596-N(K596))/J596)</f>
        <v/>
      </c>
      <c r="P596" s="14"/>
    </row>
    <row r="597" customFormat="false" ht="15" hidden="false" customHeight="false" outlineLevel="0" collapsed="false">
      <c r="A597" s="13"/>
      <c r="B597" s="14"/>
      <c r="C597" s="14"/>
      <c r="D597" s="14"/>
      <c r="E597" s="15"/>
      <c r="F597" s="15"/>
      <c r="G597" s="15"/>
      <c r="H597" s="16" t="str">
        <f aca="false">IF(F597="","",F597-N(G597))</f>
        <v/>
      </c>
      <c r="I597" s="14"/>
      <c r="J597" s="15"/>
      <c r="K597" s="15"/>
      <c r="L597" s="14"/>
      <c r="M597" s="17" t="str">
        <f aca="false">IF(OR(F597="",N(E597)=0),"",F597/E597)</f>
        <v/>
      </c>
      <c r="N597" s="17" t="str">
        <f aca="false">IF(OR(F597="",N(F597)=0),"",N(G597)/F597)</f>
        <v/>
      </c>
      <c r="O597" s="17" t="str">
        <f aca="false">IF(N(J597)=0,"",MAX(0,J597-N(K597))/J597)</f>
        <v/>
      </c>
      <c r="P597" s="14"/>
    </row>
    <row r="598" customFormat="false" ht="15" hidden="false" customHeight="false" outlineLevel="0" collapsed="false">
      <c r="A598" s="13"/>
      <c r="B598" s="14"/>
      <c r="C598" s="14"/>
      <c r="D598" s="14"/>
      <c r="E598" s="15"/>
      <c r="F598" s="15"/>
      <c r="G598" s="15"/>
      <c r="H598" s="16" t="str">
        <f aca="false">IF(F598="","",F598-N(G598))</f>
        <v/>
      </c>
      <c r="I598" s="14"/>
      <c r="J598" s="15"/>
      <c r="K598" s="15"/>
      <c r="L598" s="14"/>
      <c r="M598" s="17" t="str">
        <f aca="false">IF(OR(F598="",N(E598)=0),"",F598/E598)</f>
        <v/>
      </c>
      <c r="N598" s="17" t="str">
        <f aca="false">IF(OR(F598="",N(F598)=0),"",N(G598)/F598)</f>
        <v/>
      </c>
      <c r="O598" s="17" t="str">
        <f aca="false">IF(N(J598)=0,"",MAX(0,J598-N(K598))/J598)</f>
        <v/>
      </c>
      <c r="P598" s="14"/>
    </row>
    <row r="599" customFormat="false" ht="15" hidden="false" customHeight="false" outlineLevel="0" collapsed="false">
      <c r="A599" s="13"/>
      <c r="B599" s="14"/>
      <c r="C599" s="14"/>
      <c r="D599" s="14"/>
      <c r="E599" s="15"/>
      <c r="F599" s="15"/>
      <c r="G599" s="15"/>
      <c r="H599" s="16" t="str">
        <f aca="false">IF(F599="","",F599-N(G599))</f>
        <v/>
      </c>
      <c r="I599" s="14"/>
      <c r="J599" s="15"/>
      <c r="K599" s="15"/>
      <c r="L599" s="14"/>
      <c r="M599" s="17" t="str">
        <f aca="false">IF(OR(F599="",N(E599)=0),"",F599/E599)</f>
        <v/>
      </c>
      <c r="N599" s="17" t="str">
        <f aca="false">IF(OR(F599="",N(F599)=0),"",N(G599)/F599)</f>
        <v/>
      </c>
      <c r="O599" s="17" t="str">
        <f aca="false">IF(N(J599)=0,"",MAX(0,J599-N(K599))/J599)</f>
        <v/>
      </c>
      <c r="P599" s="14"/>
    </row>
    <row r="600" customFormat="false" ht="15" hidden="false" customHeight="false" outlineLevel="0" collapsed="false">
      <c r="A600" s="13"/>
      <c r="B600" s="14"/>
      <c r="C600" s="14"/>
      <c r="D600" s="14"/>
      <c r="E600" s="15"/>
      <c r="F600" s="15"/>
      <c r="G600" s="15"/>
      <c r="H600" s="16" t="str">
        <f aca="false">IF(F600="","",F600-N(G600))</f>
        <v/>
      </c>
      <c r="I600" s="14"/>
      <c r="J600" s="15"/>
      <c r="K600" s="15"/>
      <c r="L600" s="14"/>
      <c r="M600" s="17" t="str">
        <f aca="false">IF(OR(F600="",N(E600)=0),"",F600/E600)</f>
        <v/>
      </c>
      <c r="N600" s="17" t="str">
        <f aca="false">IF(OR(F600="",N(F600)=0),"",N(G600)/F600)</f>
        <v/>
      </c>
      <c r="O600" s="17" t="str">
        <f aca="false">IF(N(J600)=0,"",MAX(0,J600-N(K600))/J600)</f>
        <v/>
      </c>
      <c r="P600" s="14"/>
    </row>
    <row r="601" customFormat="false" ht="15" hidden="false" customHeight="false" outlineLevel="0" collapsed="false">
      <c r="A601" s="13"/>
      <c r="B601" s="14"/>
      <c r="C601" s="14"/>
      <c r="D601" s="14"/>
      <c r="E601" s="15"/>
      <c r="F601" s="15"/>
      <c r="G601" s="15"/>
      <c r="H601" s="16" t="str">
        <f aca="false">IF(F601="","",F601-N(G601))</f>
        <v/>
      </c>
      <c r="I601" s="14"/>
      <c r="J601" s="15"/>
      <c r="K601" s="15"/>
      <c r="L601" s="14"/>
      <c r="M601" s="17" t="str">
        <f aca="false">IF(OR(F601="",N(E601)=0),"",F601/E601)</f>
        <v/>
      </c>
      <c r="N601" s="17" t="str">
        <f aca="false">IF(OR(F601="",N(F601)=0),"",N(G601)/F601)</f>
        <v/>
      </c>
      <c r="O601" s="17" t="str">
        <f aca="false">IF(N(J601)=0,"",MAX(0,J601-N(K601))/J601)</f>
        <v/>
      </c>
      <c r="P601" s="14"/>
    </row>
    <row r="602" customFormat="false" ht="15" hidden="false" customHeight="false" outlineLevel="0" collapsed="false">
      <c r="A602" s="13"/>
      <c r="B602" s="14"/>
      <c r="C602" s="14"/>
      <c r="D602" s="14"/>
      <c r="E602" s="15"/>
      <c r="F602" s="15"/>
      <c r="G602" s="15"/>
      <c r="H602" s="16" t="str">
        <f aca="false">IF(F602="","",F602-N(G602))</f>
        <v/>
      </c>
      <c r="I602" s="14"/>
      <c r="J602" s="15"/>
      <c r="K602" s="15"/>
      <c r="L602" s="14"/>
      <c r="M602" s="17" t="str">
        <f aca="false">IF(OR(F602="",N(E602)=0),"",F602/E602)</f>
        <v/>
      </c>
      <c r="N602" s="17" t="str">
        <f aca="false">IF(OR(F602="",N(F602)=0),"",N(G602)/F602)</f>
        <v/>
      </c>
      <c r="O602" s="17" t="str">
        <f aca="false">IF(N(J602)=0,"",MAX(0,J602-N(K602))/J602)</f>
        <v/>
      </c>
      <c r="P602" s="14"/>
    </row>
    <row r="603" customFormat="false" ht="15" hidden="false" customHeight="false" outlineLevel="0" collapsed="false">
      <c r="A603" s="13"/>
      <c r="B603" s="14"/>
      <c r="C603" s="14"/>
      <c r="D603" s="14"/>
      <c r="E603" s="15"/>
      <c r="F603" s="15"/>
      <c r="G603" s="15"/>
      <c r="H603" s="16" t="str">
        <f aca="false">IF(F603="","",F603-N(G603))</f>
        <v/>
      </c>
      <c r="I603" s="14"/>
      <c r="J603" s="15"/>
      <c r="K603" s="15"/>
      <c r="L603" s="14"/>
      <c r="M603" s="17" t="str">
        <f aca="false">IF(OR(F603="",N(E603)=0),"",F603/E603)</f>
        <v/>
      </c>
      <c r="N603" s="17" t="str">
        <f aca="false">IF(OR(F603="",N(F603)=0),"",N(G603)/F603)</f>
        <v/>
      </c>
      <c r="O603" s="17" t="str">
        <f aca="false">IF(N(J603)=0,"",MAX(0,J603-N(K603))/J603)</f>
        <v/>
      </c>
      <c r="P603" s="14"/>
    </row>
    <row r="604" customFormat="false" ht="15" hidden="false" customHeight="false" outlineLevel="0" collapsed="false">
      <c r="A604" s="13"/>
      <c r="B604" s="14"/>
      <c r="C604" s="14"/>
      <c r="D604" s="14"/>
      <c r="E604" s="15"/>
      <c r="F604" s="15"/>
      <c r="G604" s="15"/>
      <c r="H604" s="16" t="str">
        <f aca="false">IF(F604="","",F604-N(G604))</f>
        <v/>
      </c>
      <c r="I604" s="14"/>
      <c r="J604" s="15"/>
      <c r="K604" s="15"/>
      <c r="L604" s="14"/>
      <c r="M604" s="17" t="str">
        <f aca="false">IF(OR(F604="",N(E604)=0),"",F604/E604)</f>
        <v/>
      </c>
      <c r="N604" s="17" t="str">
        <f aca="false">IF(OR(F604="",N(F604)=0),"",N(G604)/F604)</f>
        <v/>
      </c>
      <c r="O604" s="17" t="str">
        <f aca="false">IF(N(J604)=0,"",MAX(0,J604-N(K604))/J604)</f>
        <v/>
      </c>
      <c r="P604" s="14"/>
    </row>
    <row r="606" customFormat="false" ht="15" hidden="false" customHeight="false" outlineLevel="0" collapsed="false">
      <c r="A606" s="11" t="s">
        <v>18</v>
      </c>
    </row>
    <row r="607" customFormat="false" ht="15" hidden="false" customHeight="false" outlineLevel="0" collapsed="false">
      <c r="A607" s="12" t="s">
        <v>43</v>
      </c>
    </row>
  </sheetData>
  <autoFilter ref="A4:P604"/>
  <conditionalFormatting sqref="G5:G604">
    <cfRule type="expression" priority="2" aboveAverage="0" equalAverage="0" bottom="0" percent="0" rank="0" text="" dxfId="4">
      <formula>N($G5)&gt;N($F5)</formula>
    </cfRule>
  </conditionalFormatting>
  <conditionalFormatting sqref="N5:N604">
    <cfRule type="expression" priority="3" aboveAverage="0" equalAverage="0" bottom="0" percent="0" rank="0" text="" dxfId="5">
      <formula>AND(ISNUMBER($N5),$N5&gt;=0.03)</formula>
    </cfRule>
  </conditionalFormatting>
  <conditionalFormatting sqref="M5:M604">
    <cfRule type="expression" priority="4" aboveAverage="0" equalAverage="0" bottom="0" percent="0" rank="0" text="" dxfId="5">
      <formula>AND(ISNUMBER($M5),$M5&lt;0.9)</formula>
    </cfRule>
  </conditionalFormatting>
  <dataValidations count="4">
    <dataValidation allowBlank="true" error="0 이상 정수를 입력하세요." errorStyle="stop" errorTitle="수량" operator="greaterThanOrEqual" showDropDown="false" showErrorMessage="true" showInputMessage="false" sqref="E5:G604 J5:K604" type="whole">
      <formula1>0</formula1>
      <formula2>0</formula2>
    </dataValidation>
    <dataValidation allowBlank="true" errorStyle="stop" errorTitle="라인/설비" operator="between" showDropDown="false" showErrorMessage="false" showInputMessage="false" sqref="B5:B604" type="list">
      <formula1>설정!$A$5:$A$34</formula1>
      <formula2>0</formula2>
    </dataValidation>
    <dataValidation allowBlank="true" errorStyle="stop" errorTitle="불량유형" operator="between" showDropDown="false" showErrorMessage="false" showInputMessage="false" sqref="I5:I604" type="list">
      <formula1>설정!$B$5:$B$34</formula1>
      <formula2>0</formula2>
    </dataValidation>
    <dataValidation allowBlank="true" errorStyle="stop" errorTitle="비가동사유" operator="between" showDropDown="false" showErrorMessage="false" showInputMessage="false" sqref="L5:L604" type="list">
      <formula1>설정!$C$5:$C$34</formula1>
      <formula2>0</formula2>
    </dataValidation>
  </dataValidations>
  <printOptions headings="false" gridLines="false" gridLinesSet="true" horizontalCentered="true" verticalCentered="false"/>
  <pageMargins left="0.4" right="0.4" top="0.6" bottom="0.6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&amp;A</oddHeader>
    <oddFooter>&amp;L&amp;8 KYS Systems · https://kys.urikys.com · sglee@urikys.com&amp;R&amp;8 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6" min="2" style="0" width="11"/>
    <col collapsed="false" customWidth="true" hidden="false" outlineLevel="0" max="9" min="7" style="0" width="9"/>
  </cols>
  <sheetData>
    <row r="1" customFormat="false" ht="23.1" hidden="false" customHeight="false" outlineLevel="0" collapsed="false">
      <c r="A1" s="6" t="s">
        <v>59</v>
      </c>
    </row>
    <row r="2" customFormat="false" ht="15" hidden="false" customHeight="false" outlineLevel="0" collapsed="false">
      <c r="A2" s="18" t="s">
        <v>60</v>
      </c>
    </row>
    <row r="3" customFormat="false" ht="15" hidden="false" customHeight="false" outlineLevel="0" collapsed="false">
      <c r="A3" s="19" t="s">
        <v>61</v>
      </c>
      <c r="B3" s="20"/>
    </row>
    <row r="4" customFormat="false" ht="30" hidden="false" customHeight="true" outlineLevel="0" collapsed="false">
      <c r="A4" s="8" t="s">
        <v>46</v>
      </c>
      <c r="B4" s="8" t="s">
        <v>49</v>
      </c>
      <c r="C4" s="8" t="s">
        <v>50</v>
      </c>
      <c r="D4" s="8" t="s">
        <v>51</v>
      </c>
      <c r="E4" s="8" t="s">
        <v>52</v>
      </c>
      <c r="F4" s="8" t="s">
        <v>54</v>
      </c>
      <c r="G4" s="8" t="s">
        <v>55</v>
      </c>
      <c r="H4" s="8" t="s">
        <v>56</v>
      </c>
      <c r="I4" s="8" t="s">
        <v>57</v>
      </c>
    </row>
    <row r="5" customFormat="false" ht="15" hidden="false" customHeight="false" outlineLevel="0" collapsed="false">
      <c r="A5" s="21" t="str">
        <f aca="false">IF($B$3="","",$B$3+0)</f>
        <v/>
      </c>
      <c r="B5" s="16" t="str">
        <f aca="false">IF($A5="","",SUMIFS(작업일보!$E$5:$E$604,작업일보!$A$5:$A$604,$A5))</f>
        <v/>
      </c>
      <c r="C5" s="16" t="str">
        <f aca="false">IF($A5="","",SUMIFS(작업일보!$F$5:$F$604,작업일보!$A$5:$A$604,$A5))</f>
        <v/>
      </c>
      <c r="D5" s="16" t="str">
        <f aca="false">IF($A5="","",SUMIFS(작업일보!$G$5:$G$604,작업일보!$A$5:$A$604,$A5))</f>
        <v/>
      </c>
      <c r="E5" s="16" t="str">
        <f aca="false">IF($A5="","",C5-D5)</f>
        <v/>
      </c>
      <c r="F5" s="16" t="str">
        <f aca="false">IF($A5="","",SUMIFS(작업일보!$K$5:$K$604,작업일보!$A$5:$A$604,$A5))</f>
        <v/>
      </c>
      <c r="G5" s="17" t="str">
        <f aca="false">IF(OR($A5="",N(B5)=0),"",C5/B5)</f>
        <v/>
      </c>
      <c r="H5" s="17" t="str">
        <f aca="false">IF(OR($A5="",N(C5)=0),"",D5/C5)</f>
        <v/>
      </c>
      <c r="I5" s="17" t="str">
        <f aca="false">IF($A5="","",IF(SUMIFS(작업일보!$J$5:$J$604,작업일보!$A$5:$A$604,$A5)=0,"",(SUMIFS(작업일보!$J$5:$J$604,작업일보!$A$5:$A$604,$A5)-F5)/SUMIFS(작업일보!$J$5:$J$604,작업일보!$A$5:$A$604,$A5)))</f>
        <v/>
      </c>
    </row>
    <row r="6" customFormat="false" ht="15" hidden="false" customHeight="false" outlineLevel="0" collapsed="false">
      <c r="A6" s="21" t="str">
        <f aca="false">IF($B$3="","",$B$3+1)</f>
        <v/>
      </c>
      <c r="B6" s="16" t="str">
        <f aca="false">IF($A6="","",SUMIFS(작업일보!$E$5:$E$604,작업일보!$A$5:$A$604,$A6))</f>
        <v/>
      </c>
      <c r="C6" s="16" t="str">
        <f aca="false">IF($A6="","",SUMIFS(작업일보!$F$5:$F$604,작업일보!$A$5:$A$604,$A6))</f>
        <v/>
      </c>
      <c r="D6" s="16" t="str">
        <f aca="false">IF($A6="","",SUMIFS(작업일보!$G$5:$G$604,작업일보!$A$5:$A$604,$A6))</f>
        <v/>
      </c>
      <c r="E6" s="16" t="str">
        <f aca="false">IF($A6="","",C6-D6)</f>
        <v/>
      </c>
      <c r="F6" s="16" t="str">
        <f aca="false">IF($A6="","",SUMIFS(작업일보!$K$5:$K$604,작업일보!$A$5:$A$604,$A6))</f>
        <v/>
      </c>
      <c r="G6" s="17" t="str">
        <f aca="false">IF(OR($A6="",N(B6)=0),"",C6/B6)</f>
        <v/>
      </c>
      <c r="H6" s="17" t="str">
        <f aca="false">IF(OR($A6="",N(C6)=0),"",D6/C6)</f>
        <v/>
      </c>
      <c r="I6" s="17" t="str">
        <f aca="false">IF($A6="","",IF(SUMIFS(작업일보!$J$5:$J$604,작업일보!$A$5:$A$604,$A6)=0,"",(SUMIFS(작업일보!$J$5:$J$604,작업일보!$A$5:$A$604,$A6)-F6)/SUMIFS(작업일보!$J$5:$J$604,작업일보!$A$5:$A$604,$A6)))</f>
        <v/>
      </c>
    </row>
    <row r="7" customFormat="false" ht="15" hidden="false" customHeight="false" outlineLevel="0" collapsed="false">
      <c r="A7" s="21" t="str">
        <f aca="false">IF($B$3="","",$B$3+2)</f>
        <v/>
      </c>
      <c r="B7" s="16" t="str">
        <f aca="false">IF($A7="","",SUMIFS(작업일보!$E$5:$E$604,작업일보!$A$5:$A$604,$A7))</f>
        <v/>
      </c>
      <c r="C7" s="16" t="str">
        <f aca="false">IF($A7="","",SUMIFS(작업일보!$F$5:$F$604,작업일보!$A$5:$A$604,$A7))</f>
        <v/>
      </c>
      <c r="D7" s="16" t="str">
        <f aca="false">IF($A7="","",SUMIFS(작업일보!$G$5:$G$604,작업일보!$A$5:$A$604,$A7))</f>
        <v/>
      </c>
      <c r="E7" s="16" t="str">
        <f aca="false">IF($A7="","",C7-D7)</f>
        <v/>
      </c>
      <c r="F7" s="16" t="str">
        <f aca="false">IF($A7="","",SUMIFS(작업일보!$K$5:$K$604,작업일보!$A$5:$A$604,$A7))</f>
        <v/>
      </c>
      <c r="G7" s="17" t="str">
        <f aca="false">IF(OR($A7="",N(B7)=0),"",C7/B7)</f>
        <v/>
      </c>
      <c r="H7" s="17" t="str">
        <f aca="false">IF(OR($A7="",N(C7)=0),"",D7/C7)</f>
        <v/>
      </c>
      <c r="I7" s="17" t="str">
        <f aca="false">IF($A7="","",IF(SUMIFS(작업일보!$J$5:$J$604,작업일보!$A$5:$A$604,$A7)=0,"",(SUMIFS(작업일보!$J$5:$J$604,작업일보!$A$5:$A$604,$A7)-F7)/SUMIFS(작업일보!$J$5:$J$604,작업일보!$A$5:$A$604,$A7)))</f>
        <v/>
      </c>
    </row>
    <row r="8" customFormat="false" ht="15" hidden="false" customHeight="false" outlineLevel="0" collapsed="false">
      <c r="A8" s="21" t="str">
        <f aca="false">IF($B$3="","",$B$3+3)</f>
        <v/>
      </c>
      <c r="B8" s="16" t="str">
        <f aca="false">IF($A8="","",SUMIFS(작업일보!$E$5:$E$604,작업일보!$A$5:$A$604,$A8))</f>
        <v/>
      </c>
      <c r="C8" s="16" t="str">
        <f aca="false">IF($A8="","",SUMIFS(작업일보!$F$5:$F$604,작업일보!$A$5:$A$604,$A8))</f>
        <v/>
      </c>
      <c r="D8" s="16" t="str">
        <f aca="false">IF($A8="","",SUMIFS(작업일보!$G$5:$G$604,작업일보!$A$5:$A$604,$A8))</f>
        <v/>
      </c>
      <c r="E8" s="16" t="str">
        <f aca="false">IF($A8="","",C8-D8)</f>
        <v/>
      </c>
      <c r="F8" s="16" t="str">
        <f aca="false">IF($A8="","",SUMIFS(작업일보!$K$5:$K$604,작업일보!$A$5:$A$604,$A8))</f>
        <v/>
      </c>
      <c r="G8" s="17" t="str">
        <f aca="false">IF(OR($A8="",N(B8)=0),"",C8/B8)</f>
        <v/>
      </c>
      <c r="H8" s="17" t="str">
        <f aca="false">IF(OR($A8="",N(C8)=0),"",D8/C8)</f>
        <v/>
      </c>
      <c r="I8" s="17" t="str">
        <f aca="false">IF($A8="","",IF(SUMIFS(작업일보!$J$5:$J$604,작업일보!$A$5:$A$604,$A8)=0,"",(SUMIFS(작업일보!$J$5:$J$604,작업일보!$A$5:$A$604,$A8)-F8)/SUMIFS(작업일보!$J$5:$J$604,작업일보!$A$5:$A$604,$A8)))</f>
        <v/>
      </c>
    </row>
    <row r="9" customFormat="false" ht="15" hidden="false" customHeight="false" outlineLevel="0" collapsed="false">
      <c r="A9" s="21" t="str">
        <f aca="false">IF($B$3="","",$B$3+4)</f>
        <v/>
      </c>
      <c r="B9" s="16" t="str">
        <f aca="false">IF($A9="","",SUMIFS(작업일보!$E$5:$E$604,작업일보!$A$5:$A$604,$A9))</f>
        <v/>
      </c>
      <c r="C9" s="16" t="str">
        <f aca="false">IF($A9="","",SUMIFS(작업일보!$F$5:$F$604,작업일보!$A$5:$A$604,$A9))</f>
        <v/>
      </c>
      <c r="D9" s="16" t="str">
        <f aca="false">IF($A9="","",SUMIFS(작업일보!$G$5:$G$604,작업일보!$A$5:$A$604,$A9))</f>
        <v/>
      </c>
      <c r="E9" s="16" t="str">
        <f aca="false">IF($A9="","",C9-D9)</f>
        <v/>
      </c>
      <c r="F9" s="16" t="str">
        <f aca="false">IF($A9="","",SUMIFS(작업일보!$K$5:$K$604,작업일보!$A$5:$A$604,$A9))</f>
        <v/>
      </c>
      <c r="G9" s="17" t="str">
        <f aca="false">IF(OR($A9="",N(B9)=0),"",C9/B9)</f>
        <v/>
      </c>
      <c r="H9" s="17" t="str">
        <f aca="false">IF(OR($A9="",N(C9)=0),"",D9/C9)</f>
        <v/>
      </c>
      <c r="I9" s="17" t="str">
        <f aca="false">IF($A9="","",IF(SUMIFS(작업일보!$J$5:$J$604,작업일보!$A$5:$A$604,$A9)=0,"",(SUMIFS(작업일보!$J$5:$J$604,작업일보!$A$5:$A$604,$A9)-F9)/SUMIFS(작업일보!$J$5:$J$604,작업일보!$A$5:$A$604,$A9)))</f>
        <v/>
      </c>
    </row>
    <row r="10" customFormat="false" ht="15" hidden="false" customHeight="false" outlineLevel="0" collapsed="false">
      <c r="A10" s="21" t="str">
        <f aca="false">IF($B$3="","",$B$3+5)</f>
        <v/>
      </c>
      <c r="B10" s="16" t="str">
        <f aca="false">IF($A10="","",SUMIFS(작업일보!$E$5:$E$604,작업일보!$A$5:$A$604,$A10))</f>
        <v/>
      </c>
      <c r="C10" s="16" t="str">
        <f aca="false">IF($A10="","",SUMIFS(작업일보!$F$5:$F$604,작업일보!$A$5:$A$604,$A10))</f>
        <v/>
      </c>
      <c r="D10" s="16" t="str">
        <f aca="false">IF($A10="","",SUMIFS(작업일보!$G$5:$G$604,작업일보!$A$5:$A$604,$A10))</f>
        <v/>
      </c>
      <c r="E10" s="16" t="str">
        <f aca="false">IF($A10="","",C10-D10)</f>
        <v/>
      </c>
      <c r="F10" s="16" t="str">
        <f aca="false">IF($A10="","",SUMIFS(작업일보!$K$5:$K$604,작업일보!$A$5:$A$604,$A10))</f>
        <v/>
      </c>
      <c r="G10" s="17" t="str">
        <f aca="false">IF(OR($A10="",N(B10)=0),"",C10/B10)</f>
        <v/>
      </c>
      <c r="H10" s="17" t="str">
        <f aca="false">IF(OR($A10="",N(C10)=0),"",D10/C10)</f>
        <v/>
      </c>
      <c r="I10" s="17" t="str">
        <f aca="false">IF($A10="","",IF(SUMIFS(작업일보!$J$5:$J$604,작업일보!$A$5:$A$604,$A10)=0,"",(SUMIFS(작업일보!$J$5:$J$604,작업일보!$A$5:$A$604,$A10)-F10)/SUMIFS(작업일보!$J$5:$J$604,작업일보!$A$5:$A$604,$A10)))</f>
        <v/>
      </c>
    </row>
    <row r="11" customFormat="false" ht="15" hidden="false" customHeight="false" outlineLevel="0" collapsed="false">
      <c r="A11" s="21" t="str">
        <f aca="false">IF($B$3="","",$B$3+6)</f>
        <v/>
      </c>
      <c r="B11" s="16" t="str">
        <f aca="false">IF($A11="","",SUMIFS(작업일보!$E$5:$E$604,작업일보!$A$5:$A$604,$A11))</f>
        <v/>
      </c>
      <c r="C11" s="16" t="str">
        <f aca="false">IF($A11="","",SUMIFS(작업일보!$F$5:$F$604,작업일보!$A$5:$A$604,$A11))</f>
        <v/>
      </c>
      <c r="D11" s="16" t="str">
        <f aca="false">IF($A11="","",SUMIFS(작업일보!$G$5:$G$604,작업일보!$A$5:$A$604,$A11))</f>
        <v/>
      </c>
      <c r="E11" s="16" t="str">
        <f aca="false">IF($A11="","",C11-D11)</f>
        <v/>
      </c>
      <c r="F11" s="16" t="str">
        <f aca="false">IF($A11="","",SUMIFS(작업일보!$K$5:$K$604,작업일보!$A$5:$A$604,$A11))</f>
        <v/>
      </c>
      <c r="G11" s="17" t="str">
        <f aca="false">IF(OR($A11="",N(B11)=0),"",C11/B11)</f>
        <v/>
      </c>
      <c r="H11" s="17" t="str">
        <f aca="false">IF(OR($A11="",N(C11)=0),"",D11/C11)</f>
        <v/>
      </c>
      <c r="I11" s="17" t="str">
        <f aca="false">IF($A11="","",IF(SUMIFS(작업일보!$J$5:$J$604,작업일보!$A$5:$A$604,$A11)=0,"",(SUMIFS(작업일보!$J$5:$J$604,작업일보!$A$5:$A$604,$A11)-F11)/SUMIFS(작업일보!$J$5:$J$604,작업일보!$A$5:$A$604,$A11)))</f>
        <v/>
      </c>
    </row>
    <row r="12" customFormat="false" ht="15" hidden="false" customHeight="false" outlineLevel="0" collapsed="false">
      <c r="A12" s="21" t="str">
        <f aca="false">IF($B$3="","",$B$3+7)</f>
        <v/>
      </c>
      <c r="B12" s="16" t="str">
        <f aca="false">IF($A12="","",SUMIFS(작업일보!$E$5:$E$604,작업일보!$A$5:$A$604,$A12))</f>
        <v/>
      </c>
      <c r="C12" s="16" t="str">
        <f aca="false">IF($A12="","",SUMIFS(작업일보!$F$5:$F$604,작업일보!$A$5:$A$604,$A12))</f>
        <v/>
      </c>
      <c r="D12" s="16" t="str">
        <f aca="false">IF($A12="","",SUMIFS(작업일보!$G$5:$G$604,작업일보!$A$5:$A$604,$A12))</f>
        <v/>
      </c>
      <c r="E12" s="16" t="str">
        <f aca="false">IF($A12="","",C12-D12)</f>
        <v/>
      </c>
      <c r="F12" s="16" t="str">
        <f aca="false">IF($A12="","",SUMIFS(작업일보!$K$5:$K$604,작업일보!$A$5:$A$604,$A12))</f>
        <v/>
      </c>
      <c r="G12" s="17" t="str">
        <f aca="false">IF(OR($A12="",N(B12)=0),"",C12/B12)</f>
        <v/>
      </c>
      <c r="H12" s="17" t="str">
        <f aca="false">IF(OR($A12="",N(C12)=0),"",D12/C12)</f>
        <v/>
      </c>
      <c r="I12" s="17" t="str">
        <f aca="false">IF($A12="","",IF(SUMIFS(작업일보!$J$5:$J$604,작업일보!$A$5:$A$604,$A12)=0,"",(SUMIFS(작업일보!$J$5:$J$604,작업일보!$A$5:$A$604,$A12)-F12)/SUMIFS(작업일보!$J$5:$J$604,작업일보!$A$5:$A$604,$A12)))</f>
        <v/>
      </c>
    </row>
    <row r="13" customFormat="false" ht="15" hidden="false" customHeight="false" outlineLevel="0" collapsed="false">
      <c r="A13" s="21" t="str">
        <f aca="false">IF($B$3="","",$B$3+8)</f>
        <v/>
      </c>
      <c r="B13" s="16" t="str">
        <f aca="false">IF($A13="","",SUMIFS(작업일보!$E$5:$E$604,작업일보!$A$5:$A$604,$A13))</f>
        <v/>
      </c>
      <c r="C13" s="16" t="str">
        <f aca="false">IF($A13="","",SUMIFS(작업일보!$F$5:$F$604,작업일보!$A$5:$A$604,$A13))</f>
        <v/>
      </c>
      <c r="D13" s="16" t="str">
        <f aca="false">IF($A13="","",SUMIFS(작업일보!$G$5:$G$604,작업일보!$A$5:$A$604,$A13))</f>
        <v/>
      </c>
      <c r="E13" s="16" t="str">
        <f aca="false">IF($A13="","",C13-D13)</f>
        <v/>
      </c>
      <c r="F13" s="16" t="str">
        <f aca="false">IF($A13="","",SUMIFS(작업일보!$K$5:$K$604,작업일보!$A$5:$A$604,$A13))</f>
        <v/>
      </c>
      <c r="G13" s="17" t="str">
        <f aca="false">IF(OR($A13="",N(B13)=0),"",C13/B13)</f>
        <v/>
      </c>
      <c r="H13" s="17" t="str">
        <f aca="false">IF(OR($A13="",N(C13)=0),"",D13/C13)</f>
        <v/>
      </c>
      <c r="I13" s="17" t="str">
        <f aca="false">IF($A13="","",IF(SUMIFS(작업일보!$J$5:$J$604,작업일보!$A$5:$A$604,$A13)=0,"",(SUMIFS(작업일보!$J$5:$J$604,작업일보!$A$5:$A$604,$A13)-F13)/SUMIFS(작업일보!$J$5:$J$604,작업일보!$A$5:$A$604,$A13)))</f>
        <v/>
      </c>
    </row>
    <row r="14" customFormat="false" ht="15" hidden="false" customHeight="false" outlineLevel="0" collapsed="false">
      <c r="A14" s="21" t="str">
        <f aca="false">IF($B$3="","",$B$3+9)</f>
        <v/>
      </c>
      <c r="B14" s="16" t="str">
        <f aca="false">IF($A14="","",SUMIFS(작업일보!$E$5:$E$604,작업일보!$A$5:$A$604,$A14))</f>
        <v/>
      </c>
      <c r="C14" s="16" t="str">
        <f aca="false">IF($A14="","",SUMIFS(작업일보!$F$5:$F$604,작업일보!$A$5:$A$604,$A14))</f>
        <v/>
      </c>
      <c r="D14" s="16" t="str">
        <f aca="false">IF($A14="","",SUMIFS(작업일보!$G$5:$G$604,작업일보!$A$5:$A$604,$A14))</f>
        <v/>
      </c>
      <c r="E14" s="16" t="str">
        <f aca="false">IF($A14="","",C14-D14)</f>
        <v/>
      </c>
      <c r="F14" s="16" t="str">
        <f aca="false">IF($A14="","",SUMIFS(작업일보!$K$5:$K$604,작업일보!$A$5:$A$604,$A14))</f>
        <v/>
      </c>
      <c r="G14" s="17" t="str">
        <f aca="false">IF(OR($A14="",N(B14)=0),"",C14/B14)</f>
        <v/>
      </c>
      <c r="H14" s="17" t="str">
        <f aca="false">IF(OR($A14="",N(C14)=0),"",D14/C14)</f>
        <v/>
      </c>
      <c r="I14" s="17" t="str">
        <f aca="false">IF($A14="","",IF(SUMIFS(작업일보!$J$5:$J$604,작업일보!$A$5:$A$604,$A14)=0,"",(SUMIFS(작업일보!$J$5:$J$604,작업일보!$A$5:$A$604,$A14)-F14)/SUMIFS(작업일보!$J$5:$J$604,작업일보!$A$5:$A$604,$A14)))</f>
        <v/>
      </c>
    </row>
    <row r="15" customFormat="false" ht="15" hidden="false" customHeight="false" outlineLevel="0" collapsed="false">
      <c r="A15" s="21" t="str">
        <f aca="false">IF($B$3="","",$B$3+10)</f>
        <v/>
      </c>
      <c r="B15" s="16" t="str">
        <f aca="false">IF($A15="","",SUMIFS(작업일보!$E$5:$E$604,작업일보!$A$5:$A$604,$A15))</f>
        <v/>
      </c>
      <c r="C15" s="16" t="str">
        <f aca="false">IF($A15="","",SUMIFS(작업일보!$F$5:$F$604,작업일보!$A$5:$A$604,$A15))</f>
        <v/>
      </c>
      <c r="D15" s="16" t="str">
        <f aca="false">IF($A15="","",SUMIFS(작업일보!$G$5:$G$604,작업일보!$A$5:$A$604,$A15))</f>
        <v/>
      </c>
      <c r="E15" s="16" t="str">
        <f aca="false">IF($A15="","",C15-D15)</f>
        <v/>
      </c>
      <c r="F15" s="16" t="str">
        <f aca="false">IF($A15="","",SUMIFS(작업일보!$K$5:$K$604,작업일보!$A$5:$A$604,$A15))</f>
        <v/>
      </c>
      <c r="G15" s="17" t="str">
        <f aca="false">IF(OR($A15="",N(B15)=0),"",C15/B15)</f>
        <v/>
      </c>
      <c r="H15" s="17" t="str">
        <f aca="false">IF(OR($A15="",N(C15)=0),"",D15/C15)</f>
        <v/>
      </c>
      <c r="I15" s="17" t="str">
        <f aca="false">IF($A15="","",IF(SUMIFS(작업일보!$J$5:$J$604,작업일보!$A$5:$A$604,$A15)=0,"",(SUMIFS(작업일보!$J$5:$J$604,작업일보!$A$5:$A$604,$A15)-F15)/SUMIFS(작업일보!$J$5:$J$604,작업일보!$A$5:$A$604,$A15)))</f>
        <v/>
      </c>
    </row>
    <row r="16" customFormat="false" ht="15" hidden="false" customHeight="false" outlineLevel="0" collapsed="false">
      <c r="A16" s="21" t="str">
        <f aca="false">IF($B$3="","",$B$3+11)</f>
        <v/>
      </c>
      <c r="B16" s="16" t="str">
        <f aca="false">IF($A16="","",SUMIFS(작업일보!$E$5:$E$604,작업일보!$A$5:$A$604,$A16))</f>
        <v/>
      </c>
      <c r="C16" s="16" t="str">
        <f aca="false">IF($A16="","",SUMIFS(작업일보!$F$5:$F$604,작업일보!$A$5:$A$604,$A16))</f>
        <v/>
      </c>
      <c r="D16" s="16" t="str">
        <f aca="false">IF($A16="","",SUMIFS(작업일보!$G$5:$G$604,작업일보!$A$5:$A$604,$A16))</f>
        <v/>
      </c>
      <c r="E16" s="16" t="str">
        <f aca="false">IF($A16="","",C16-D16)</f>
        <v/>
      </c>
      <c r="F16" s="16" t="str">
        <f aca="false">IF($A16="","",SUMIFS(작업일보!$K$5:$K$604,작업일보!$A$5:$A$604,$A16))</f>
        <v/>
      </c>
      <c r="G16" s="17" t="str">
        <f aca="false">IF(OR($A16="",N(B16)=0),"",C16/B16)</f>
        <v/>
      </c>
      <c r="H16" s="17" t="str">
        <f aca="false">IF(OR($A16="",N(C16)=0),"",D16/C16)</f>
        <v/>
      </c>
      <c r="I16" s="17" t="str">
        <f aca="false">IF($A16="","",IF(SUMIFS(작업일보!$J$5:$J$604,작업일보!$A$5:$A$604,$A16)=0,"",(SUMIFS(작업일보!$J$5:$J$604,작업일보!$A$5:$A$604,$A16)-F16)/SUMIFS(작업일보!$J$5:$J$604,작업일보!$A$5:$A$604,$A16)))</f>
        <v/>
      </c>
    </row>
    <row r="17" customFormat="false" ht="15" hidden="false" customHeight="false" outlineLevel="0" collapsed="false">
      <c r="A17" s="21" t="str">
        <f aca="false">IF($B$3="","",$B$3+12)</f>
        <v/>
      </c>
      <c r="B17" s="16" t="str">
        <f aca="false">IF($A17="","",SUMIFS(작업일보!$E$5:$E$604,작업일보!$A$5:$A$604,$A17))</f>
        <v/>
      </c>
      <c r="C17" s="16" t="str">
        <f aca="false">IF($A17="","",SUMIFS(작업일보!$F$5:$F$604,작업일보!$A$5:$A$604,$A17))</f>
        <v/>
      </c>
      <c r="D17" s="16" t="str">
        <f aca="false">IF($A17="","",SUMIFS(작업일보!$G$5:$G$604,작업일보!$A$5:$A$604,$A17))</f>
        <v/>
      </c>
      <c r="E17" s="16" t="str">
        <f aca="false">IF($A17="","",C17-D17)</f>
        <v/>
      </c>
      <c r="F17" s="16" t="str">
        <f aca="false">IF($A17="","",SUMIFS(작업일보!$K$5:$K$604,작업일보!$A$5:$A$604,$A17))</f>
        <v/>
      </c>
      <c r="G17" s="17" t="str">
        <f aca="false">IF(OR($A17="",N(B17)=0),"",C17/B17)</f>
        <v/>
      </c>
      <c r="H17" s="17" t="str">
        <f aca="false">IF(OR($A17="",N(C17)=0),"",D17/C17)</f>
        <v/>
      </c>
      <c r="I17" s="17" t="str">
        <f aca="false">IF($A17="","",IF(SUMIFS(작업일보!$J$5:$J$604,작업일보!$A$5:$A$604,$A17)=0,"",(SUMIFS(작업일보!$J$5:$J$604,작업일보!$A$5:$A$604,$A17)-F17)/SUMIFS(작업일보!$J$5:$J$604,작업일보!$A$5:$A$604,$A17)))</f>
        <v/>
      </c>
    </row>
    <row r="18" customFormat="false" ht="15" hidden="false" customHeight="false" outlineLevel="0" collapsed="false">
      <c r="A18" s="21" t="str">
        <f aca="false">IF($B$3="","",$B$3+13)</f>
        <v/>
      </c>
      <c r="B18" s="16" t="str">
        <f aca="false">IF($A18="","",SUMIFS(작업일보!$E$5:$E$604,작업일보!$A$5:$A$604,$A18))</f>
        <v/>
      </c>
      <c r="C18" s="16" t="str">
        <f aca="false">IF($A18="","",SUMIFS(작업일보!$F$5:$F$604,작업일보!$A$5:$A$604,$A18))</f>
        <v/>
      </c>
      <c r="D18" s="16" t="str">
        <f aca="false">IF($A18="","",SUMIFS(작업일보!$G$5:$G$604,작업일보!$A$5:$A$604,$A18))</f>
        <v/>
      </c>
      <c r="E18" s="16" t="str">
        <f aca="false">IF($A18="","",C18-D18)</f>
        <v/>
      </c>
      <c r="F18" s="16" t="str">
        <f aca="false">IF($A18="","",SUMIFS(작업일보!$K$5:$K$604,작업일보!$A$5:$A$604,$A18))</f>
        <v/>
      </c>
      <c r="G18" s="17" t="str">
        <f aca="false">IF(OR($A18="",N(B18)=0),"",C18/B18)</f>
        <v/>
      </c>
      <c r="H18" s="17" t="str">
        <f aca="false">IF(OR($A18="",N(C18)=0),"",D18/C18)</f>
        <v/>
      </c>
      <c r="I18" s="17" t="str">
        <f aca="false">IF($A18="","",IF(SUMIFS(작업일보!$J$5:$J$604,작업일보!$A$5:$A$604,$A18)=0,"",(SUMIFS(작업일보!$J$5:$J$604,작업일보!$A$5:$A$604,$A18)-F18)/SUMIFS(작업일보!$J$5:$J$604,작업일보!$A$5:$A$604,$A18)))</f>
        <v/>
      </c>
    </row>
    <row r="19" customFormat="false" ht="15" hidden="false" customHeight="false" outlineLevel="0" collapsed="false">
      <c r="A19" s="21" t="str">
        <f aca="false">IF($B$3="","",$B$3+14)</f>
        <v/>
      </c>
      <c r="B19" s="16" t="str">
        <f aca="false">IF($A19="","",SUMIFS(작업일보!$E$5:$E$604,작업일보!$A$5:$A$604,$A19))</f>
        <v/>
      </c>
      <c r="C19" s="16" t="str">
        <f aca="false">IF($A19="","",SUMIFS(작업일보!$F$5:$F$604,작업일보!$A$5:$A$604,$A19))</f>
        <v/>
      </c>
      <c r="D19" s="16" t="str">
        <f aca="false">IF($A19="","",SUMIFS(작업일보!$G$5:$G$604,작업일보!$A$5:$A$604,$A19))</f>
        <v/>
      </c>
      <c r="E19" s="16" t="str">
        <f aca="false">IF($A19="","",C19-D19)</f>
        <v/>
      </c>
      <c r="F19" s="16" t="str">
        <f aca="false">IF($A19="","",SUMIFS(작업일보!$K$5:$K$604,작업일보!$A$5:$A$604,$A19))</f>
        <v/>
      </c>
      <c r="G19" s="17" t="str">
        <f aca="false">IF(OR($A19="",N(B19)=0),"",C19/B19)</f>
        <v/>
      </c>
      <c r="H19" s="17" t="str">
        <f aca="false">IF(OR($A19="",N(C19)=0),"",D19/C19)</f>
        <v/>
      </c>
      <c r="I19" s="17" t="str">
        <f aca="false">IF($A19="","",IF(SUMIFS(작업일보!$J$5:$J$604,작업일보!$A$5:$A$604,$A19)=0,"",(SUMIFS(작업일보!$J$5:$J$604,작업일보!$A$5:$A$604,$A19)-F19)/SUMIFS(작업일보!$J$5:$J$604,작업일보!$A$5:$A$604,$A19)))</f>
        <v/>
      </c>
    </row>
    <row r="20" customFormat="false" ht="15" hidden="false" customHeight="false" outlineLevel="0" collapsed="false">
      <c r="A20" s="21" t="str">
        <f aca="false">IF($B$3="","",$B$3+15)</f>
        <v/>
      </c>
      <c r="B20" s="16" t="str">
        <f aca="false">IF($A20="","",SUMIFS(작업일보!$E$5:$E$604,작업일보!$A$5:$A$604,$A20))</f>
        <v/>
      </c>
      <c r="C20" s="16" t="str">
        <f aca="false">IF($A20="","",SUMIFS(작업일보!$F$5:$F$604,작업일보!$A$5:$A$604,$A20))</f>
        <v/>
      </c>
      <c r="D20" s="16" t="str">
        <f aca="false">IF($A20="","",SUMIFS(작업일보!$G$5:$G$604,작업일보!$A$5:$A$604,$A20))</f>
        <v/>
      </c>
      <c r="E20" s="16" t="str">
        <f aca="false">IF($A20="","",C20-D20)</f>
        <v/>
      </c>
      <c r="F20" s="16" t="str">
        <f aca="false">IF($A20="","",SUMIFS(작업일보!$K$5:$K$604,작업일보!$A$5:$A$604,$A20))</f>
        <v/>
      </c>
      <c r="G20" s="17" t="str">
        <f aca="false">IF(OR($A20="",N(B20)=0),"",C20/B20)</f>
        <v/>
      </c>
      <c r="H20" s="17" t="str">
        <f aca="false">IF(OR($A20="",N(C20)=0),"",D20/C20)</f>
        <v/>
      </c>
      <c r="I20" s="17" t="str">
        <f aca="false">IF($A20="","",IF(SUMIFS(작업일보!$J$5:$J$604,작업일보!$A$5:$A$604,$A20)=0,"",(SUMIFS(작업일보!$J$5:$J$604,작업일보!$A$5:$A$604,$A20)-F20)/SUMIFS(작업일보!$J$5:$J$604,작업일보!$A$5:$A$604,$A20)))</f>
        <v/>
      </c>
    </row>
    <row r="21" customFormat="false" ht="15" hidden="false" customHeight="false" outlineLevel="0" collapsed="false">
      <c r="A21" s="21" t="str">
        <f aca="false">IF($B$3="","",$B$3+16)</f>
        <v/>
      </c>
      <c r="B21" s="16" t="str">
        <f aca="false">IF($A21="","",SUMIFS(작업일보!$E$5:$E$604,작업일보!$A$5:$A$604,$A21))</f>
        <v/>
      </c>
      <c r="C21" s="16" t="str">
        <f aca="false">IF($A21="","",SUMIFS(작업일보!$F$5:$F$604,작업일보!$A$5:$A$604,$A21))</f>
        <v/>
      </c>
      <c r="D21" s="16" t="str">
        <f aca="false">IF($A21="","",SUMIFS(작업일보!$G$5:$G$604,작업일보!$A$5:$A$604,$A21))</f>
        <v/>
      </c>
      <c r="E21" s="16" t="str">
        <f aca="false">IF($A21="","",C21-D21)</f>
        <v/>
      </c>
      <c r="F21" s="16" t="str">
        <f aca="false">IF($A21="","",SUMIFS(작업일보!$K$5:$K$604,작업일보!$A$5:$A$604,$A21))</f>
        <v/>
      </c>
      <c r="G21" s="17" t="str">
        <f aca="false">IF(OR($A21="",N(B21)=0),"",C21/B21)</f>
        <v/>
      </c>
      <c r="H21" s="17" t="str">
        <f aca="false">IF(OR($A21="",N(C21)=0),"",D21/C21)</f>
        <v/>
      </c>
      <c r="I21" s="17" t="str">
        <f aca="false">IF($A21="","",IF(SUMIFS(작업일보!$J$5:$J$604,작업일보!$A$5:$A$604,$A21)=0,"",(SUMIFS(작업일보!$J$5:$J$604,작업일보!$A$5:$A$604,$A21)-F21)/SUMIFS(작업일보!$J$5:$J$604,작업일보!$A$5:$A$604,$A21)))</f>
        <v/>
      </c>
    </row>
    <row r="22" customFormat="false" ht="15" hidden="false" customHeight="false" outlineLevel="0" collapsed="false">
      <c r="A22" s="21" t="str">
        <f aca="false">IF($B$3="","",$B$3+17)</f>
        <v/>
      </c>
      <c r="B22" s="16" t="str">
        <f aca="false">IF($A22="","",SUMIFS(작업일보!$E$5:$E$604,작업일보!$A$5:$A$604,$A22))</f>
        <v/>
      </c>
      <c r="C22" s="16" t="str">
        <f aca="false">IF($A22="","",SUMIFS(작업일보!$F$5:$F$604,작업일보!$A$5:$A$604,$A22))</f>
        <v/>
      </c>
      <c r="D22" s="16" t="str">
        <f aca="false">IF($A22="","",SUMIFS(작업일보!$G$5:$G$604,작업일보!$A$5:$A$604,$A22))</f>
        <v/>
      </c>
      <c r="E22" s="16" t="str">
        <f aca="false">IF($A22="","",C22-D22)</f>
        <v/>
      </c>
      <c r="F22" s="16" t="str">
        <f aca="false">IF($A22="","",SUMIFS(작업일보!$K$5:$K$604,작업일보!$A$5:$A$604,$A22))</f>
        <v/>
      </c>
      <c r="G22" s="17" t="str">
        <f aca="false">IF(OR($A22="",N(B22)=0),"",C22/B22)</f>
        <v/>
      </c>
      <c r="H22" s="17" t="str">
        <f aca="false">IF(OR($A22="",N(C22)=0),"",D22/C22)</f>
        <v/>
      </c>
      <c r="I22" s="17" t="str">
        <f aca="false">IF($A22="","",IF(SUMIFS(작업일보!$J$5:$J$604,작업일보!$A$5:$A$604,$A22)=0,"",(SUMIFS(작업일보!$J$5:$J$604,작업일보!$A$5:$A$604,$A22)-F22)/SUMIFS(작업일보!$J$5:$J$604,작업일보!$A$5:$A$604,$A22)))</f>
        <v/>
      </c>
    </row>
    <row r="23" customFormat="false" ht="15" hidden="false" customHeight="false" outlineLevel="0" collapsed="false">
      <c r="A23" s="21" t="str">
        <f aca="false">IF($B$3="","",$B$3+18)</f>
        <v/>
      </c>
      <c r="B23" s="16" t="str">
        <f aca="false">IF($A23="","",SUMIFS(작업일보!$E$5:$E$604,작업일보!$A$5:$A$604,$A23))</f>
        <v/>
      </c>
      <c r="C23" s="16" t="str">
        <f aca="false">IF($A23="","",SUMIFS(작업일보!$F$5:$F$604,작업일보!$A$5:$A$604,$A23))</f>
        <v/>
      </c>
      <c r="D23" s="16" t="str">
        <f aca="false">IF($A23="","",SUMIFS(작업일보!$G$5:$G$604,작업일보!$A$5:$A$604,$A23))</f>
        <v/>
      </c>
      <c r="E23" s="16" t="str">
        <f aca="false">IF($A23="","",C23-D23)</f>
        <v/>
      </c>
      <c r="F23" s="16" t="str">
        <f aca="false">IF($A23="","",SUMIFS(작업일보!$K$5:$K$604,작업일보!$A$5:$A$604,$A23))</f>
        <v/>
      </c>
      <c r="G23" s="17" t="str">
        <f aca="false">IF(OR($A23="",N(B23)=0),"",C23/B23)</f>
        <v/>
      </c>
      <c r="H23" s="17" t="str">
        <f aca="false">IF(OR($A23="",N(C23)=0),"",D23/C23)</f>
        <v/>
      </c>
      <c r="I23" s="17" t="str">
        <f aca="false">IF($A23="","",IF(SUMIFS(작업일보!$J$5:$J$604,작업일보!$A$5:$A$604,$A23)=0,"",(SUMIFS(작업일보!$J$5:$J$604,작업일보!$A$5:$A$604,$A23)-F23)/SUMIFS(작업일보!$J$5:$J$604,작업일보!$A$5:$A$604,$A23)))</f>
        <v/>
      </c>
    </row>
    <row r="24" customFormat="false" ht="15" hidden="false" customHeight="false" outlineLevel="0" collapsed="false">
      <c r="A24" s="21" t="str">
        <f aca="false">IF($B$3="","",$B$3+19)</f>
        <v/>
      </c>
      <c r="B24" s="16" t="str">
        <f aca="false">IF($A24="","",SUMIFS(작업일보!$E$5:$E$604,작업일보!$A$5:$A$604,$A24))</f>
        <v/>
      </c>
      <c r="C24" s="16" t="str">
        <f aca="false">IF($A24="","",SUMIFS(작업일보!$F$5:$F$604,작업일보!$A$5:$A$604,$A24))</f>
        <v/>
      </c>
      <c r="D24" s="16" t="str">
        <f aca="false">IF($A24="","",SUMIFS(작업일보!$G$5:$G$604,작업일보!$A$5:$A$604,$A24))</f>
        <v/>
      </c>
      <c r="E24" s="16" t="str">
        <f aca="false">IF($A24="","",C24-D24)</f>
        <v/>
      </c>
      <c r="F24" s="16" t="str">
        <f aca="false">IF($A24="","",SUMIFS(작업일보!$K$5:$K$604,작업일보!$A$5:$A$604,$A24))</f>
        <v/>
      </c>
      <c r="G24" s="17" t="str">
        <f aca="false">IF(OR($A24="",N(B24)=0),"",C24/B24)</f>
        <v/>
      </c>
      <c r="H24" s="17" t="str">
        <f aca="false">IF(OR($A24="",N(C24)=0),"",D24/C24)</f>
        <v/>
      </c>
      <c r="I24" s="17" t="str">
        <f aca="false">IF($A24="","",IF(SUMIFS(작업일보!$J$5:$J$604,작업일보!$A$5:$A$604,$A24)=0,"",(SUMIFS(작업일보!$J$5:$J$604,작업일보!$A$5:$A$604,$A24)-F24)/SUMIFS(작업일보!$J$5:$J$604,작업일보!$A$5:$A$604,$A24)))</f>
        <v/>
      </c>
    </row>
    <row r="25" customFormat="false" ht="15" hidden="false" customHeight="false" outlineLevel="0" collapsed="false">
      <c r="A25" s="21" t="str">
        <f aca="false">IF($B$3="","",$B$3+20)</f>
        <v/>
      </c>
      <c r="B25" s="16" t="str">
        <f aca="false">IF($A25="","",SUMIFS(작업일보!$E$5:$E$604,작업일보!$A$5:$A$604,$A25))</f>
        <v/>
      </c>
      <c r="C25" s="16" t="str">
        <f aca="false">IF($A25="","",SUMIFS(작업일보!$F$5:$F$604,작업일보!$A$5:$A$604,$A25))</f>
        <v/>
      </c>
      <c r="D25" s="16" t="str">
        <f aca="false">IF($A25="","",SUMIFS(작업일보!$G$5:$G$604,작업일보!$A$5:$A$604,$A25))</f>
        <v/>
      </c>
      <c r="E25" s="16" t="str">
        <f aca="false">IF($A25="","",C25-D25)</f>
        <v/>
      </c>
      <c r="F25" s="16" t="str">
        <f aca="false">IF($A25="","",SUMIFS(작업일보!$K$5:$K$604,작업일보!$A$5:$A$604,$A25))</f>
        <v/>
      </c>
      <c r="G25" s="17" t="str">
        <f aca="false">IF(OR($A25="",N(B25)=0),"",C25/B25)</f>
        <v/>
      </c>
      <c r="H25" s="17" t="str">
        <f aca="false">IF(OR($A25="",N(C25)=0),"",D25/C25)</f>
        <v/>
      </c>
      <c r="I25" s="17" t="str">
        <f aca="false">IF($A25="","",IF(SUMIFS(작업일보!$J$5:$J$604,작업일보!$A$5:$A$604,$A25)=0,"",(SUMIFS(작업일보!$J$5:$J$604,작업일보!$A$5:$A$604,$A25)-F25)/SUMIFS(작업일보!$J$5:$J$604,작업일보!$A$5:$A$604,$A25)))</f>
        <v/>
      </c>
    </row>
    <row r="26" customFormat="false" ht="15" hidden="false" customHeight="false" outlineLevel="0" collapsed="false">
      <c r="A26" s="21" t="str">
        <f aca="false">IF($B$3="","",$B$3+21)</f>
        <v/>
      </c>
      <c r="B26" s="16" t="str">
        <f aca="false">IF($A26="","",SUMIFS(작업일보!$E$5:$E$604,작업일보!$A$5:$A$604,$A26))</f>
        <v/>
      </c>
      <c r="C26" s="16" t="str">
        <f aca="false">IF($A26="","",SUMIFS(작업일보!$F$5:$F$604,작업일보!$A$5:$A$604,$A26))</f>
        <v/>
      </c>
      <c r="D26" s="16" t="str">
        <f aca="false">IF($A26="","",SUMIFS(작업일보!$G$5:$G$604,작업일보!$A$5:$A$604,$A26))</f>
        <v/>
      </c>
      <c r="E26" s="16" t="str">
        <f aca="false">IF($A26="","",C26-D26)</f>
        <v/>
      </c>
      <c r="F26" s="16" t="str">
        <f aca="false">IF($A26="","",SUMIFS(작업일보!$K$5:$K$604,작업일보!$A$5:$A$604,$A26))</f>
        <v/>
      </c>
      <c r="G26" s="17" t="str">
        <f aca="false">IF(OR($A26="",N(B26)=0),"",C26/B26)</f>
        <v/>
      </c>
      <c r="H26" s="17" t="str">
        <f aca="false">IF(OR($A26="",N(C26)=0),"",D26/C26)</f>
        <v/>
      </c>
      <c r="I26" s="17" t="str">
        <f aca="false">IF($A26="","",IF(SUMIFS(작업일보!$J$5:$J$604,작업일보!$A$5:$A$604,$A26)=0,"",(SUMIFS(작업일보!$J$5:$J$604,작업일보!$A$5:$A$604,$A26)-F26)/SUMIFS(작업일보!$J$5:$J$604,작업일보!$A$5:$A$604,$A26)))</f>
        <v/>
      </c>
    </row>
    <row r="27" customFormat="false" ht="15" hidden="false" customHeight="false" outlineLevel="0" collapsed="false">
      <c r="A27" s="21" t="str">
        <f aca="false">IF($B$3="","",$B$3+22)</f>
        <v/>
      </c>
      <c r="B27" s="16" t="str">
        <f aca="false">IF($A27="","",SUMIFS(작업일보!$E$5:$E$604,작업일보!$A$5:$A$604,$A27))</f>
        <v/>
      </c>
      <c r="C27" s="16" t="str">
        <f aca="false">IF($A27="","",SUMIFS(작업일보!$F$5:$F$604,작업일보!$A$5:$A$604,$A27))</f>
        <v/>
      </c>
      <c r="D27" s="16" t="str">
        <f aca="false">IF($A27="","",SUMIFS(작업일보!$G$5:$G$604,작업일보!$A$5:$A$604,$A27))</f>
        <v/>
      </c>
      <c r="E27" s="16" t="str">
        <f aca="false">IF($A27="","",C27-D27)</f>
        <v/>
      </c>
      <c r="F27" s="16" t="str">
        <f aca="false">IF($A27="","",SUMIFS(작업일보!$K$5:$K$604,작업일보!$A$5:$A$604,$A27))</f>
        <v/>
      </c>
      <c r="G27" s="17" t="str">
        <f aca="false">IF(OR($A27="",N(B27)=0),"",C27/B27)</f>
        <v/>
      </c>
      <c r="H27" s="17" t="str">
        <f aca="false">IF(OR($A27="",N(C27)=0),"",D27/C27)</f>
        <v/>
      </c>
      <c r="I27" s="17" t="str">
        <f aca="false">IF($A27="","",IF(SUMIFS(작업일보!$J$5:$J$604,작업일보!$A$5:$A$604,$A27)=0,"",(SUMIFS(작업일보!$J$5:$J$604,작업일보!$A$5:$A$604,$A27)-F27)/SUMIFS(작업일보!$J$5:$J$604,작업일보!$A$5:$A$604,$A27)))</f>
        <v/>
      </c>
    </row>
    <row r="28" customFormat="false" ht="15" hidden="false" customHeight="false" outlineLevel="0" collapsed="false">
      <c r="A28" s="21" t="str">
        <f aca="false">IF($B$3="","",$B$3+23)</f>
        <v/>
      </c>
      <c r="B28" s="16" t="str">
        <f aca="false">IF($A28="","",SUMIFS(작업일보!$E$5:$E$604,작업일보!$A$5:$A$604,$A28))</f>
        <v/>
      </c>
      <c r="C28" s="16" t="str">
        <f aca="false">IF($A28="","",SUMIFS(작업일보!$F$5:$F$604,작업일보!$A$5:$A$604,$A28))</f>
        <v/>
      </c>
      <c r="D28" s="16" t="str">
        <f aca="false">IF($A28="","",SUMIFS(작업일보!$G$5:$G$604,작업일보!$A$5:$A$604,$A28))</f>
        <v/>
      </c>
      <c r="E28" s="16" t="str">
        <f aca="false">IF($A28="","",C28-D28)</f>
        <v/>
      </c>
      <c r="F28" s="16" t="str">
        <f aca="false">IF($A28="","",SUMIFS(작업일보!$K$5:$K$604,작업일보!$A$5:$A$604,$A28))</f>
        <v/>
      </c>
      <c r="G28" s="17" t="str">
        <f aca="false">IF(OR($A28="",N(B28)=0),"",C28/B28)</f>
        <v/>
      </c>
      <c r="H28" s="17" t="str">
        <f aca="false">IF(OR($A28="",N(C28)=0),"",D28/C28)</f>
        <v/>
      </c>
      <c r="I28" s="17" t="str">
        <f aca="false">IF($A28="","",IF(SUMIFS(작업일보!$J$5:$J$604,작업일보!$A$5:$A$604,$A28)=0,"",(SUMIFS(작업일보!$J$5:$J$604,작업일보!$A$5:$A$604,$A28)-F28)/SUMIFS(작업일보!$J$5:$J$604,작업일보!$A$5:$A$604,$A28)))</f>
        <v/>
      </c>
    </row>
    <row r="29" customFormat="false" ht="15" hidden="false" customHeight="false" outlineLevel="0" collapsed="false">
      <c r="A29" s="21" t="str">
        <f aca="false">IF($B$3="","",$B$3+24)</f>
        <v/>
      </c>
      <c r="B29" s="16" t="str">
        <f aca="false">IF($A29="","",SUMIFS(작업일보!$E$5:$E$604,작업일보!$A$5:$A$604,$A29))</f>
        <v/>
      </c>
      <c r="C29" s="16" t="str">
        <f aca="false">IF($A29="","",SUMIFS(작업일보!$F$5:$F$604,작업일보!$A$5:$A$604,$A29))</f>
        <v/>
      </c>
      <c r="D29" s="16" t="str">
        <f aca="false">IF($A29="","",SUMIFS(작업일보!$G$5:$G$604,작업일보!$A$5:$A$604,$A29))</f>
        <v/>
      </c>
      <c r="E29" s="16" t="str">
        <f aca="false">IF($A29="","",C29-D29)</f>
        <v/>
      </c>
      <c r="F29" s="16" t="str">
        <f aca="false">IF($A29="","",SUMIFS(작업일보!$K$5:$K$604,작업일보!$A$5:$A$604,$A29))</f>
        <v/>
      </c>
      <c r="G29" s="17" t="str">
        <f aca="false">IF(OR($A29="",N(B29)=0),"",C29/B29)</f>
        <v/>
      </c>
      <c r="H29" s="17" t="str">
        <f aca="false">IF(OR($A29="",N(C29)=0),"",D29/C29)</f>
        <v/>
      </c>
      <c r="I29" s="17" t="str">
        <f aca="false">IF($A29="","",IF(SUMIFS(작업일보!$J$5:$J$604,작업일보!$A$5:$A$604,$A29)=0,"",(SUMIFS(작업일보!$J$5:$J$604,작업일보!$A$5:$A$604,$A29)-F29)/SUMIFS(작업일보!$J$5:$J$604,작업일보!$A$5:$A$604,$A29)))</f>
        <v/>
      </c>
    </row>
    <row r="30" customFormat="false" ht="15" hidden="false" customHeight="false" outlineLevel="0" collapsed="false">
      <c r="A30" s="21" t="str">
        <f aca="false">IF($B$3="","",$B$3+25)</f>
        <v/>
      </c>
      <c r="B30" s="16" t="str">
        <f aca="false">IF($A30="","",SUMIFS(작업일보!$E$5:$E$604,작업일보!$A$5:$A$604,$A30))</f>
        <v/>
      </c>
      <c r="C30" s="16" t="str">
        <f aca="false">IF($A30="","",SUMIFS(작업일보!$F$5:$F$604,작업일보!$A$5:$A$604,$A30))</f>
        <v/>
      </c>
      <c r="D30" s="16" t="str">
        <f aca="false">IF($A30="","",SUMIFS(작업일보!$G$5:$G$604,작업일보!$A$5:$A$604,$A30))</f>
        <v/>
      </c>
      <c r="E30" s="16" t="str">
        <f aca="false">IF($A30="","",C30-D30)</f>
        <v/>
      </c>
      <c r="F30" s="16" t="str">
        <f aca="false">IF($A30="","",SUMIFS(작업일보!$K$5:$K$604,작업일보!$A$5:$A$604,$A30))</f>
        <v/>
      </c>
      <c r="G30" s="17" t="str">
        <f aca="false">IF(OR($A30="",N(B30)=0),"",C30/B30)</f>
        <v/>
      </c>
      <c r="H30" s="17" t="str">
        <f aca="false">IF(OR($A30="",N(C30)=0),"",D30/C30)</f>
        <v/>
      </c>
      <c r="I30" s="17" t="str">
        <f aca="false">IF($A30="","",IF(SUMIFS(작업일보!$J$5:$J$604,작업일보!$A$5:$A$604,$A30)=0,"",(SUMIFS(작업일보!$J$5:$J$604,작업일보!$A$5:$A$604,$A30)-F30)/SUMIFS(작업일보!$J$5:$J$604,작업일보!$A$5:$A$604,$A30)))</f>
        <v/>
      </c>
    </row>
    <row r="31" customFormat="false" ht="15" hidden="false" customHeight="false" outlineLevel="0" collapsed="false">
      <c r="A31" s="21" t="str">
        <f aca="false">IF($B$3="","",$B$3+26)</f>
        <v/>
      </c>
      <c r="B31" s="16" t="str">
        <f aca="false">IF($A31="","",SUMIFS(작업일보!$E$5:$E$604,작업일보!$A$5:$A$604,$A31))</f>
        <v/>
      </c>
      <c r="C31" s="16" t="str">
        <f aca="false">IF($A31="","",SUMIFS(작업일보!$F$5:$F$604,작업일보!$A$5:$A$604,$A31))</f>
        <v/>
      </c>
      <c r="D31" s="16" t="str">
        <f aca="false">IF($A31="","",SUMIFS(작업일보!$G$5:$G$604,작업일보!$A$5:$A$604,$A31))</f>
        <v/>
      </c>
      <c r="E31" s="16" t="str">
        <f aca="false">IF($A31="","",C31-D31)</f>
        <v/>
      </c>
      <c r="F31" s="16" t="str">
        <f aca="false">IF($A31="","",SUMIFS(작업일보!$K$5:$K$604,작업일보!$A$5:$A$604,$A31))</f>
        <v/>
      </c>
      <c r="G31" s="17" t="str">
        <f aca="false">IF(OR($A31="",N(B31)=0),"",C31/B31)</f>
        <v/>
      </c>
      <c r="H31" s="17" t="str">
        <f aca="false">IF(OR($A31="",N(C31)=0),"",D31/C31)</f>
        <v/>
      </c>
      <c r="I31" s="17" t="str">
        <f aca="false">IF($A31="","",IF(SUMIFS(작업일보!$J$5:$J$604,작업일보!$A$5:$A$604,$A31)=0,"",(SUMIFS(작업일보!$J$5:$J$604,작업일보!$A$5:$A$604,$A31)-F31)/SUMIFS(작업일보!$J$5:$J$604,작업일보!$A$5:$A$604,$A31)))</f>
        <v/>
      </c>
    </row>
    <row r="32" customFormat="false" ht="15" hidden="false" customHeight="false" outlineLevel="0" collapsed="false">
      <c r="A32" s="21" t="str">
        <f aca="false">IF($B$3="","",$B$3+27)</f>
        <v/>
      </c>
      <c r="B32" s="16" t="str">
        <f aca="false">IF($A32="","",SUMIFS(작업일보!$E$5:$E$604,작업일보!$A$5:$A$604,$A32))</f>
        <v/>
      </c>
      <c r="C32" s="16" t="str">
        <f aca="false">IF($A32="","",SUMIFS(작업일보!$F$5:$F$604,작업일보!$A$5:$A$604,$A32))</f>
        <v/>
      </c>
      <c r="D32" s="16" t="str">
        <f aca="false">IF($A32="","",SUMIFS(작업일보!$G$5:$G$604,작업일보!$A$5:$A$604,$A32))</f>
        <v/>
      </c>
      <c r="E32" s="16" t="str">
        <f aca="false">IF($A32="","",C32-D32)</f>
        <v/>
      </c>
      <c r="F32" s="16" t="str">
        <f aca="false">IF($A32="","",SUMIFS(작업일보!$K$5:$K$604,작업일보!$A$5:$A$604,$A32))</f>
        <v/>
      </c>
      <c r="G32" s="17" t="str">
        <f aca="false">IF(OR($A32="",N(B32)=0),"",C32/B32)</f>
        <v/>
      </c>
      <c r="H32" s="17" t="str">
        <f aca="false">IF(OR($A32="",N(C32)=0),"",D32/C32)</f>
        <v/>
      </c>
      <c r="I32" s="17" t="str">
        <f aca="false">IF($A32="","",IF(SUMIFS(작업일보!$J$5:$J$604,작업일보!$A$5:$A$604,$A32)=0,"",(SUMIFS(작업일보!$J$5:$J$604,작업일보!$A$5:$A$604,$A32)-F32)/SUMIFS(작업일보!$J$5:$J$604,작업일보!$A$5:$A$604,$A32)))</f>
        <v/>
      </c>
    </row>
    <row r="33" customFormat="false" ht="15" hidden="false" customHeight="false" outlineLevel="0" collapsed="false">
      <c r="A33" s="21" t="str">
        <f aca="false">IF($B$3="","",$B$3+28)</f>
        <v/>
      </c>
      <c r="B33" s="16" t="str">
        <f aca="false">IF($A33="","",SUMIFS(작업일보!$E$5:$E$604,작업일보!$A$5:$A$604,$A33))</f>
        <v/>
      </c>
      <c r="C33" s="16" t="str">
        <f aca="false">IF($A33="","",SUMIFS(작업일보!$F$5:$F$604,작업일보!$A$5:$A$604,$A33))</f>
        <v/>
      </c>
      <c r="D33" s="16" t="str">
        <f aca="false">IF($A33="","",SUMIFS(작업일보!$G$5:$G$604,작업일보!$A$5:$A$604,$A33))</f>
        <v/>
      </c>
      <c r="E33" s="16" t="str">
        <f aca="false">IF($A33="","",C33-D33)</f>
        <v/>
      </c>
      <c r="F33" s="16" t="str">
        <f aca="false">IF($A33="","",SUMIFS(작업일보!$K$5:$K$604,작업일보!$A$5:$A$604,$A33))</f>
        <v/>
      </c>
      <c r="G33" s="17" t="str">
        <f aca="false">IF(OR($A33="",N(B33)=0),"",C33/B33)</f>
        <v/>
      </c>
      <c r="H33" s="17" t="str">
        <f aca="false">IF(OR($A33="",N(C33)=0),"",D33/C33)</f>
        <v/>
      </c>
      <c r="I33" s="17" t="str">
        <f aca="false">IF($A33="","",IF(SUMIFS(작업일보!$J$5:$J$604,작업일보!$A$5:$A$604,$A33)=0,"",(SUMIFS(작업일보!$J$5:$J$604,작업일보!$A$5:$A$604,$A33)-F33)/SUMIFS(작업일보!$J$5:$J$604,작업일보!$A$5:$A$604,$A33)))</f>
        <v/>
      </c>
    </row>
    <row r="34" customFormat="false" ht="15" hidden="false" customHeight="false" outlineLevel="0" collapsed="false">
      <c r="A34" s="21" t="str">
        <f aca="false">IF($B$3="","",$B$3+29)</f>
        <v/>
      </c>
      <c r="B34" s="16" t="str">
        <f aca="false">IF($A34="","",SUMIFS(작업일보!$E$5:$E$604,작업일보!$A$5:$A$604,$A34))</f>
        <v/>
      </c>
      <c r="C34" s="16" t="str">
        <f aca="false">IF($A34="","",SUMIFS(작업일보!$F$5:$F$604,작업일보!$A$5:$A$604,$A34))</f>
        <v/>
      </c>
      <c r="D34" s="16" t="str">
        <f aca="false">IF($A34="","",SUMIFS(작업일보!$G$5:$G$604,작업일보!$A$5:$A$604,$A34))</f>
        <v/>
      </c>
      <c r="E34" s="16" t="str">
        <f aca="false">IF($A34="","",C34-D34)</f>
        <v/>
      </c>
      <c r="F34" s="16" t="str">
        <f aca="false">IF($A34="","",SUMIFS(작업일보!$K$5:$K$604,작업일보!$A$5:$A$604,$A34))</f>
        <v/>
      </c>
      <c r="G34" s="17" t="str">
        <f aca="false">IF(OR($A34="",N(B34)=0),"",C34/B34)</f>
        <v/>
      </c>
      <c r="H34" s="17" t="str">
        <f aca="false">IF(OR($A34="",N(C34)=0),"",D34/C34)</f>
        <v/>
      </c>
      <c r="I34" s="17" t="str">
        <f aca="false">IF($A34="","",IF(SUMIFS(작업일보!$J$5:$J$604,작업일보!$A$5:$A$604,$A34)=0,"",(SUMIFS(작업일보!$J$5:$J$604,작업일보!$A$5:$A$604,$A34)-F34)/SUMIFS(작업일보!$J$5:$J$604,작업일보!$A$5:$A$604,$A34)))</f>
        <v/>
      </c>
    </row>
    <row r="35" customFormat="false" ht="15" hidden="false" customHeight="false" outlineLevel="0" collapsed="false">
      <c r="A35" s="21" t="str">
        <f aca="false">IF($B$3="","",$B$3+30)</f>
        <v/>
      </c>
      <c r="B35" s="16" t="str">
        <f aca="false">IF($A35="","",SUMIFS(작업일보!$E$5:$E$604,작업일보!$A$5:$A$604,$A35))</f>
        <v/>
      </c>
      <c r="C35" s="16" t="str">
        <f aca="false">IF($A35="","",SUMIFS(작업일보!$F$5:$F$604,작업일보!$A$5:$A$604,$A35))</f>
        <v/>
      </c>
      <c r="D35" s="16" t="str">
        <f aca="false">IF($A35="","",SUMIFS(작업일보!$G$5:$G$604,작업일보!$A$5:$A$604,$A35))</f>
        <v/>
      </c>
      <c r="E35" s="16" t="str">
        <f aca="false">IF($A35="","",C35-D35)</f>
        <v/>
      </c>
      <c r="F35" s="16" t="str">
        <f aca="false">IF($A35="","",SUMIFS(작업일보!$K$5:$K$604,작업일보!$A$5:$A$604,$A35))</f>
        <v/>
      </c>
      <c r="G35" s="17" t="str">
        <f aca="false">IF(OR($A35="",N(B35)=0),"",C35/B35)</f>
        <v/>
      </c>
      <c r="H35" s="17" t="str">
        <f aca="false">IF(OR($A35="",N(C35)=0),"",D35/C35)</f>
        <v/>
      </c>
      <c r="I35" s="17" t="str">
        <f aca="false">IF($A35="","",IF(SUMIFS(작업일보!$J$5:$J$604,작업일보!$A$5:$A$604,$A35)=0,"",(SUMIFS(작업일보!$J$5:$J$604,작업일보!$A$5:$A$604,$A35)-F35)/SUMIFS(작업일보!$J$5:$J$604,작업일보!$A$5:$A$604,$A35)))</f>
        <v/>
      </c>
    </row>
    <row r="36" customFormat="false" ht="15" hidden="false" customHeight="false" outlineLevel="0" collapsed="false">
      <c r="A36" s="22" t="s">
        <v>62</v>
      </c>
      <c r="B36" s="22" t="n">
        <f aca="false">SUM(B5:B35)</f>
        <v>0</v>
      </c>
      <c r="C36" s="22" t="n">
        <f aca="false">SUM(C5:C35)</f>
        <v>0</v>
      </c>
      <c r="D36" s="22" t="n">
        <f aca="false">SUM(D5:D35)</f>
        <v>0</v>
      </c>
      <c r="E36" s="22" t="n">
        <f aca="false">SUM(E5:E35)</f>
        <v>0</v>
      </c>
      <c r="F36" s="22" t="n">
        <f aca="false">SUM(F5:F35)</f>
        <v>0</v>
      </c>
      <c r="G36" s="23" t="str">
        <f aca="false">IF(B36=0,"",C36/B36)</f>
        <v/>
      </c>
      <c r="H36" s="23" t="str">
        <f aca="false">IF(C36=0,"",D36/C36)</f>
        <v/>
      </c>
      <c r="I36" s="23" t="str">
        <f aca="false">IF(SUMPRODUCT((작업일보!$A$5:$A$604&gt;=$B$3)*(작업일보!$A$5:$A$604&lt;=$B$3+30)*작업일보!$J$5:$J$604)=0,"",1-F36/SUMPRODUCT((작업일보!$A$5:$A$604&gt;=$B$3)*(작업일보!$A$5:$A$604&lt;=$B$3+30)*작업일보!$J$5:$J$604))</f>
        <v/>
      </c>
    </row>
    <row r="38" customFormat="false" ht="17.15" hidden="false" customHeight="false" outlineLevel="0" collapsed="false">
      <c r="A38" s="24" t="s">
        <v>63</v>
      </c>
    </row>
    <row r="39" customFormat="false" ht="17.15" hidden="false" customHeight="false" outlineLevel="0" collapsed="false">
      <c r="A39" s="25" t="s">
        <v>21</v>
      </c>
      <c r="B39" s="25" t="s">
        <v>49</v>
      </c>
      <c r="C39" s="25" t="s">
        <v>50</v>
      </c>
      <c r="D39" s="25" t="s">
        <v>51</v>
      </c>
      <c r="E39" s="25" t="s">
        <v>52</v>
      </c>
      <c r="F39" s="25" t="s">
        <v>54</v>
      </c>
      <c r="G39" s="25" t="s">
        <v>55</v>
      </c>
      <c r="H39" s="25" t="s">
        <v>56</v>
      </c>
      <c r="I39" s="25" t="s">
        <v>57</v>
      </c>
    </row>
    <row r="40" customFormat="false" ht="15" hidden="false" customHeight="false" outlineLevel="0" collapsed="false">
      <c r="A40" s="26" t="str">
        <f aca="false">IF(설정!$A$5="","",설정!$A$5)</f>
        <v>1라인(조립)</v>
      </c>
      <c r="B40" s="16" t="n">
        <f aca="false">IF($A40="","",SUMIFS(작업일보!$E$5:$E$604,작업일보!$B$5:$B$604,$A40,작업일보!$A$5:$A$604,"&gt;="&amp;$B$3,작업일보!$A$5:$A$604,"&lt;="&amp;$B$3+30))</f>
        <v>0</v>
      </c>
      <c r="C40" s="16" t="n">
        <f aca="false">IF($A40="","",SUMIFS(작업일보!$F$5:$F$604,작업일보!$B$5:$B$604,$A40,작업일보!$A$5:$A$604,"&gt;="&amp;$B$3,작업일보!$A$5:$A$604,"&lt;="&amp;$B$3+30))</f>
        <v>0</v>
      </c>
      <c r="D40" s="16" t="n">
        <f aca="false">IF($A40="","",SUMIFS(작업일보!$G$5:$G$604,작업일보!$B$5:$B$604,$A40,작업일보!$A$5:$A$604,"&gt;="&amp;$B$3,작업일보!$A$5:$A$604,"&lt;="&amp;$B$3+30))</f>
        <v>0</v>
      </c>
      <c r="E40" s="16" t="n">
        <f aca="false">IF($A40="","",C40-D40)</f>
        <v>0</v>
      </c>
      <c r="F40" s="16" t="n">
        <f aca="false">IF($A40="","",SUMIFS(작업일보!$K$5:$K$604,작업일보!$B$5:$B$604,$A40,작업일보!$A$5:$A$604,"&gt;="&amp;$B$3,작업일보!$A$5:$A$604,"&lt;="&amp;$B$3+30))</f>
        <v>0</v>
      </c>
      <c r="G40" s="17" t="str">
        <f aca="false">IF(OR($A40="",N(B40)=0),"",C40/B40)</f>
        <v/>
      </c>
      <c r="H40" s="17" t="str">
        <f aca="false">IF(OR($A40="",N(C40)=0),"",D40/C40)</f>
        <v/>
      </c>
      <c r="I40" s="17" t="str">
        <f aca="false">IF($A40="","",IF(SUMIFS(작업일보!$J$5:$J$604,작업일보!$B$5:$B$604,$A40,작업일보!$A$5:$A$604,"&gt;="&amp;$B$3,작업일보!$A$5:$A$604,"&lt;="&amp;$B$3+30)=0,"",(SUMIFS(작업일보!$J$5:$J$604,작업일보!$B$5:$B$604,$A40,작업일보!$A$5:$A$604,"&gt;="&amp;$B$3,작업일보!$A$5:$A$604,"&lt;="&amp;$B$3+30)-F40)/SUMIFS(작업일보!$J$5:$J$604,작업일보!$B$5:$B$604,$A40,작업일보!$A$5:$A$604,"&gt;="&amp;$B$3,작업일보!$A$5:$A$604,"&lt;="&amp;$B$3+30)))</f>
        <v/>
      </c>
    </row>
    <row r="41" customFormat="false" ht="15" hidden="false" customHeight="false" outlineLevel="0" collapsed="false">
      <c r="A41" s="26" t="str">
        <f aca="false">IF(설정!$A$6="","",설정!$A$6)</f>
        <v>2라인(조립)</v>
      </c>
      <c r="B41" s="16" t="n">
        <f aca="false">IF($A41="","",SUMIFS(작업일보!$E$5:$E$604,작업일보!$B$5:$B$604,$A41,작업일보!$A$5:$A$604,"&gt;="&amp;$B$3,작업일보!$A$5:$A$604,"&lt;="&amp;$B$3+30))</f>
        <v>0</v>
      </c>
      <c r="C41" s="16" t="n">
        <f aca="false">IF($A41="","",SUMIFS(작업일보!$F$5:$F$604,작업일보!$B$5:$B$604,$A41,작업일보!$A$5:$A$604,"&gt;="&amp;$B$3,작업일보!$A$5:$A$604,"&lt;="&amp;$B$3+30))</f>
        <v>0</v>
      </c>
      <c r="D41" s="16" t="n">
        <f aca="false">IF($A41="","",SUMIFS(작업일보!$G$5:$G$604,작업일보!$B$5:$B$604,$A41,작업일보!$A$5:$A$604,"&gt;="&amp;$B$3,작업일보!$A$5:$A$604,"&lt;="&amp;$B$3+30))</f>
        <v>0</v>
      </c>
      <c r="E41" s="16" t="n">
        <f aca="false">IF($A41="","",C41-D41)</f>
        <v>0</v>
      </c>
      <c r="F41" s="16" t="n">
        <f aca="false">IF($A41="","",SUMIFS(작업일보!$K$5:$K$604,작업일보!$B$5:$B$604,$A41,작업일보!$A$5:$A$604,"&gt;="&amp;$B$3,작업일보!$A$5:$A$604,"&lt;="&amp;$B$3+30))</f>
        <v>0</v>
      </c>
      <c r="G41" s="17" t="str">
        <f aca="false">IF(OR($A41="",N(B41)=0),"",C41/B41)</f>
        <v/>
      </c>
      <c r="H41" s="17" t="str">
        <f aca="false">IF(OR($A41="",N(C41)=0),"",D41/C41)</f>
        <v/>
      </c>
      <c r="I41" s="17" t="str">
        <f aca="false">IF($A41="","",IF(SUMIFS(작업일보!$J$5:$J$604,작업일보!$B$5:$B$604,$A41,작업일보!$A$5:$A$604,"&gt;="&amp;$B$3,작업일보!$A$5:$A$604,"&lt;="&amp;$B$3+30)=0,"",(SUMIFS(작업일보!$J$5:$J$604,작업일보!$B$5:$B$604,$A41,작업일보!$A$5:$A$604,"&gt;="&amp;$B$3,작업일보!$A$5:$A$604,"&lt;="&amp;$B$3+30)-F41)/SUMIFS(작업일보!$J$5:$J$604,작업일보!$B$5:$B$604,$A41,작업일보!$A$5:$A$604,"&gt;="&amp;$B$3,작업일보!$A$5:$A$604,"&lt;="&amp;$B$3+30)))</f>
        <v/>
      </c>
    </row>
    <row r="42" customFormat="false" ht="15" hidden="false" customHeight="false" outlineLevel="0" collapsed="false">
      <c r="A42" s="26" t="str">
        <f aca="false">IF(설정!$A$7="","",설정!$A$7)</f>
        <v>프레스 #1</v>
      </c>
      <c r="B42" s="16" t="n">
        <f aca="false">IF($A42="","",SUMIFS(작업일보!$E$5:$E$604,작업일보!$B$5:$B$604,$A42,작업일보!$A$5:$A$604,"&gt;="&amp;$B$3,작업일보!$A$5:$A$604,"&lt;="&amp;$B$3+30))</f>
        <v>0</v>
      </c>
      <c r="C42" s="16" t="n">
        <f aca="false">IF($A42="","",SUMIFS(작업일보!$F$5:$F$604,작업일보!$B$5:$B$604,$A42,작업일보!$A$5:$A$604,"&gt;="&amp;$B$3,작업일보!$A$5:$A$604,"&lt;="&amp;$B$3+30))</f>
        <v>0</v>
      </c>
      <c r="D42" s="16" t="n">
        <f aca="false">IF($A42="","",SUMIFS(작업일보!$G$5:$G$604,작업일보!$B$5:$B$604,$A42,작업일보!$A$5:$A$604,"&gt;="&amp;$B$3,작업일보!$A$5:$A$604,"&lt;="&amp;$B$3+30))</f>
        <v>0</v>
      </c>
      <c r="E42" s="16" t="n">
        <f aca="false">IF($A42="","",C42-D42)</f>
        <v>0</v>
      </c>
      <c r="F42" s="16" t="n">
        <f aca="false">IF($A42="","",SUMIFS(작업일보!$K$5:$K$604,작업일보!$B$5:$B$604,$A42,작업일보!$A$5:$A$604,"&gt;="&amp;$B$3,작업일보!$A$5:$A$604,"&lt;="&amp;$B$3+30))</f>
        <v>0</v>
      </c>
      <c r="G42" s="17" t="str">
        <f aca="false">IF(OR($A42="",N(B42)=0),"",C42/B42)</f>
        <v/>
      </c>
      <c r="H42" s="17" t="str">
        <f aca="false">IF(OR($A42="",N(C42)=0),"",D42/C42)</f>
        <v/>
      </c>
      <c r="I42" s="17" t="str">
        <f aca="false">IF($A42="","",IF(SUMIFS(작업일보!$J$5:$J$604,작업일보!$B$5:$B$604,$A42,작업일보!$A$5:$A$604,"&gt;="&amp;$B$3,작업일보!$A$5:$A$604,"&lt;="&amp;$B$3+30)=0,"",(SUMIFS(작업일보!$J$5:$J$604,작업일보!$B$5:$B$604,$A42,작업일보!$A$5:$A$604,"&gt;="&amp;$B$3,작업일보!$A$5:$A$604,"&lt;="&amp;$B$3+30)-F42)/SUMIFS(작업일보!$J$5:$J$604,작업일보!$B$5:$B$604,$A42,작업일보!$A$5:$A$604,"&gt;="&amp;$B$3,작업일보!$A$5:$A$604,"&lt;="&amp;$B$3+30)))</f>
        <v/>
      </c>
    </row>
    <row r="43" customFormat="false" ht="15" hidden="false" customHeight="false" outlineLevel="0" collapsed="false">
      <c r="A43" s="26" t="str">
        <f aca="false">IF(설정!$A$8="","",설정!$A$8)</f>
        <v>절곡기 #1</v>
      </c>
      <c r="B43" s="16" t="n">
        <f aca="false">IF($A43="","",SUMIFS(작업일보!$E$5:$E$604,작업일보!$B$5:$B$604,$A43,작업일보!$A$5:$A$604,"&gt;="&amp;$B$3,작업일보!$A$5:$A$604,"&lt;="&amp;$B$3+30))</f>
        <v>0</v>
      </c>
      <c r="C43" s="16" t="n">
        <f aca="false">IF($A43="","",SUMIFS(작업일보!$F$5:$F$604,작업일보!$B$5:$B$604,$A43,작업일보!$A$5:$A$604,"&gt;="&amp;$B$3,작업일보!$A$5:$A$604,"&lt;="&amp;$B$3+30))</f>
        <v>0</v>
      </c>
      <c r="D43" s="16" t="n">
        <f aca="false">IF($A43="","",SUMIFS(작업일보!$G$5:$G$604,작업일보!$B$5:$B$604,$A43,작업일보!$A$5:$A$604,"&gt;="&amp;$B$3,작업일보!$A$5:$A$604,"&lt;="&amp;$B$3+30))</f>
        <v>0</v>
      </c>
      <c r="E43" s="16" t="n">
        <f aca="false">IF($A43="","",C43-D43)</f>
        <v>0</v>
      </c>
      <c r="F43" s="16" t="n">
        <f aca="false">IF($A43="","",SUMIFS(작업일보!$K$5:$K$604,작업일보!$B$5:$B$604,$A43,작업일보!$A$5:$A$604,"&gt;="&amp;$B$3,작업일보!$A$5:$A$604,"&lt;="&amp;$B$3+30))</f>
        <v>0</v>
      </c>
      <c r="G43" s="17" t="str">
        <f aca="false">IF(OR($A43="",N(B43)=0),"",C43/B43)</f>
        <v/>
      </c>
      <c r="H43" s="17" t="str">
        <f aca="false">IF(OR($A43="",N(C43)=0),"",D43/C43)</f>
        <v/>
      </c>
      <c r="I43" s="17" t="str">
        <f aca="false">IF($A43="","",IF(SUMIFS(작업일보!$J$5:$J$604,작업일보!$B$5:$B$604,$A43,작업일보!$A$5:$A$604,"&gt;="&amp;$B$3,작업일보!$A$5:$A$604,"&lt;="&amp;$B$3+30)=0,"",(SUMIFS(작업일보!$J$5:$J$604,작업일보!$B$5:$B$604,$A43,작업일보!$A$5:$A$604,"&gt;="&amp;$B$3,작업일보!$A$5:$A$604,"&lt;="&amp;$B$3+30)-F43)/SUMIFS(작업일보!$J$5:$J$604,작업일보!$B$5:$B$604,$A43,작업일보!$A$5:$A$604,"&gt;="&amp;$B$3,작업일보!$A$5:$A$604,"&lt;="&amp;$B$3+30)))</f>
        <v/>
      </c>
    </row>
    <row r="44" customFormat="false" ht="15" hidden="false" customHeight="false" outlineLevel="0" collapsed="false">
      <c r="A44" s="26" t="str">
        <f aca="false">IF(설정!$A$9="","",설정!$A$9)</f>
        <v>CNC 선반 #1</v>
      </c>
      <c r="B44" s="16" t="n">
        <f aca="false">IF($A44="","",SUMIFS(작업일보!$E$5:$E$604,작업일보!$B$5:$B$604,$A44,작업일보!$A$5:$A$604,"&gt;="&amp;$B$3,작업일보!$A$5:$A$604,"&lt;="&amp;$B$3+30))</f>
        <v>0</v>
      </c>
      <c r="C44" s="16" t="n">
        <f aca="false">IF($A44="","",SUMIFS(작업일보!$F$5:$F$604,작업일보!$B$5:$B$604,$A44,작업일보!$A$5:$A$604,"&gt;="&amp;$B$3,작업일보!$A$5:$A$604,"&lt;="&amp;$B$3+30))</f>
        <v>0</v>
      </c>
      <c r="D44" s="16" t="n">
        <f aca="false">IF($A44="","",SUMIFS(작업일보!$G$5:$G$604,작업일보!$B$5:$B$604,$A44,작업일보!$A$5:$A$604,"&gt;="&amp;$B$3,작업일보!$A$5:$A$604,"&lt;="&amp;$B$3+30))</f>
        <v>0</v>
      </c>
      <c r="E44" s="16" t="n">
        <f aca="false">IF($A44="","",C44-D44)</f>
        <v>0</v>
      </c>
      <c r="F44" s="16" t="n">
        <f aca="false">IF($A44="","",SUMIFS(작업일보!$K$5:$K$604,작업일보!$B$5:$B$604,$A44,작업일보!$A$5:$A$604,"&gt;="&amp;$B$3,작업일보!$A$5:$A$604,"&lt;="&amp;$B$3+30))</f>
        <v>0</v>
      </c>
      <c r="G44" s="17" t="str">
        <f aca="false">IF(OR($A44="",N(B44)=0),"",C44/B44)</f>
        <v/>
      </c>
      <c r="H44" s="17" t="str">
        <f aca="false">IF(OR($A44="",N(C44)=0),"",D44/C44)</f>
        <v/>
      </c>
      <c r="I44" s="17" t="str">
        <f aca="false">IF($A44="","",IF(SUMIFS(작업일보!$J$5:$J$604,작업일보!$B$5:$B$604,$A44,작업일보!$A$5:$A$604,"&gt;="&amp;$B$3,작업일보!$A$5:$A$604,"&lt;="&amp;$B$3+30)=0,"",(SUMIFS(작업일보!$J$5:$J$604,작업일보!$B$5:$B$604,$A44,작업일보!$A$5:$A$604,"&gt;="&amp;$B$3,작업일보!$A$5:$A$604,"&lt;="&amp;$B$3+30)-F44)/SUMIFS(작업일보!$J$5:$J$604,작업일보!$B$5:$B$604,$A44,작업일보!$A$5:$A$604,"&gt;="&amp;$B$3,작업일보!$A$5:$A$604,"&lt;="&amp;$B$3+30)))</f>
        <v/>
      </c>
    </row>
    <row r="45" customFormat="false" ht="15" hidden="false" customHeight="false" outlineLevel="0" collapsed="false">
      <c r="A45" s="26" t="str">
        <f aca="false">IF(설정!$A$10="","",설정!$A$10)</f>
        <v>용접 #1</v>
      </c>
      <c r="B45" s="16" t="n">
        <f aca="false">IF($A45="","",SUMIFS(작업일보!$E$5:$E$604,작업일보!$B$5:$B$604,$A45,작업일보!$A$5:$A$604,"&gt;="&amp;$B$3,작업일보!$A$5:$A$604,"&lt;="&amp;$B$3+30))</f>
        <v>0</v>
      </c>
      <c r="C45" s="16" t="n">
        <f aca="false">IF($A45="","",SUMIFS(작업일보!$F$5:$F$604,작업일보!$B$5:$B$604,$A45,작업일보!$A$5:$A$604,"&gt;="&amp;$B$3,작업일보!$A$5:$A$604,"&lt;="&amp;$B$3+30))</f>
        <v>0</v>
      </c>
      <c r="D45" s="16" t="n">
        <f aca="false">IF($A45="","",SUMIFS(작업일보!$G$5:$G$604,작업일보!$B$5:$B$604,$A45,작업일보!$A$5:$A$604,"&gt;="&amp;$B$3,작업일보!$A$5:$A$604,"&lt;="&amp;$B$3+30))</f>
        <v>0</v>
      </c>
      <c r="E45" s="16" t="n">
        <f aca="false">IF($A45="","",C45-D45)</f>
        <v>0</v>
      </c>
      <c r="F45" s="16" t="n">
        <f aca="false">IF($A45="","",SUMIFS(작업일보!$K$5:$K$604,작업일보!$B$5:$B$604,$A45,작업일보!$A$5:$A$604,"&gt;="&amp;$B$3,작업일보!$A$5:$A$604,"&lt;="&amp;$B$3+30))</f>
        <v>0</v>
      </c>
      <c r="G45" s="17" t="str">
        <f aca="false">IF(OR($A45="",N(B45)=0),"",C45/B45)</f>
        <v/>
      </c>
      <c r="H45" s="17" t="str">
        <f aca="false">IF(OR($A45="",N(C45)=0),"",D45/C45)</f>
        <v/>
      </c>
      <c r="I45" s="17" t="str">
        <f aca="false">IF($A45="","",IF(SUMIFS(작업일보!$J$5:$J$604,작업일보!$B$5:$B$604,$A45,작업일보!$A$5:$A$604,"&gt;="&amp;$B$3,작업일보!$A$5:$A$604,"&lt;="&amp;$B$3+30)=0,"",(SUMIFS(작업일보!$J$5:$J$604,작업일보!$B$5:$B$604,$A45,작업일보!$A$5:$A$604,"&gt;="&amp;$B$3,작업일보!$A$5:$A$604,"&lt;="&amp;$B$3+30)-F45)/SUMIFS(작업일보!$J$5:$J$604,작업일보!$B$5:$B$604,$A45,작업일보!$A$5:$A$604,"&gt;="&amp;$B$3,작업일보!$A$5:$A$604,"&lt;="&amp;$B$3+30)))</f>
        <v/>
      </c>
    </row>
    <row r="46" customFormat="false" ht="15" hidden="false" customHeight="false" outlineLevel="0" collapsed="false">
      <c r="A46" s="26" t="str">
        <f aca="false">IF(설정!$A$11="","",설정!$A$11)</f>
        <v>도장 라인</v>
      </c>
      <c r="B46" s="16" t="n">
        <f aca="false">IF($A46="","",SUMIFS(작업일보!$E$5:$E$604,작업일보!$B$5:$B$604,$A46,작업일보!$A$5:$A$604,"&gt;="&amp;$B$3,작업일보!$A$5:$A$604,"&lt;="&amp;$B$3+30))</f>
        <v>0</v>
      </c>
      <c r="C46" s="16" t="n">
        <f aca="false">IF($A46="","",SUMIFS(작업일보!$F$5:$F$604,작업일보!$B$5:$B$604,$A46,작업일보!$A$5:$A$604,"&gt;="&amp;$B$3,작업일보!$A$5:$A$604,"&lt;="&amp;$B$3+30))</f>
        <v>0</v>
      </c>
      <c r="D46" s="16" t="n">
        <f aca="false">IF($A46="","",SUMIFS(작업일보!$G$5:$G$604,작업일보!$B$5:$B$604,$A46,작업일보!$A$5:$A$604,"&gt;="&amp;$B$3,작업일보!$A$5:$A$604,"&lt;="&amp;$B$3+30))</f>
        <v>0</v>
      </c>
      <c r="E46" s="16" t="n">
        <f aca="false">IF($A46="","",C46-D46)</f>
        <v>0</v>
      </c>
      <c r="F46" s="16" t="n">
        <f aca="false">IF($A46="","",SUMIFS(작업일보!$K$5:$K$604,작업일보!$B$5:$B$604,$A46,작업일보!$A$5:$A$604,"&gt;="&amp;$B$3,작업일보!$A$5:$A$604,"&lt;="&amp;$B$3+30))</f>
        <v>0</v>
      </c>
      <c r="G46" s="17" t="str">
        <f aca="false">IF(OR($A46="",N(B46)=0),"",C46/B46)</f>
        <v/>
      </c>
      <c r="H46" s="17" t="str">
        <f aca="false">IF(OR($A46="",N(C46)=0),"",D46/C46)</f>
        <v/>
      </c>
      <c r="I46" s="17" t="str">
        <f aca="false">IF($A46="","",IF(SUMIFS(작업일보!$J$5:$J$604,작업일보!$B$5:$B$604,$A46,작업일보!$A$5:$A$604,"&gt;="&amp;$B$3,작업일보!$A$5:$A$604,"&lt;="&amp;$B$3+30)=0,"",(SUMIFS(작업일보!$J$5:$J$604,작업일보!$B$5:$B$604,$A46,작업일보!$A$5:$A$604,"&gt;="&amp;$B$3,작업일보!$A$5:$A$604,"&lt;="&amp;$B$3+30)-F46)/SUMIFS(작업일보!$J$5:$J$604,작업일보!$B$5:$B$604,$A46,작업일보!$A$5:$A$604,"&gt;="&amp;$B$3,작업일보!$A$5:$A$604,"&lt;="&amp;$B$3+30)))</f>
        <v/>
      </c>
    </row>
    <row r="47" customFormat="false" ht="15" hidden="false" customHeight="false" outlineLevel="0" collapsed="false">
      <c r="A47" s="26" t="str">
        <f aca="false">IF(설정!$A$12="","",설정!$A$12)</f>
        <v/>
      </c>
      <c r="B47" s="16" t="str">
        <f aca="false">IF($A47="","",SUMIFS(작업일보!$E$5:$E$604,작업일보!$B$5:$B$604,$A47,작업일보!$A$5:$A$604,"&gt;="&amp;$B$3,작업일보!$A$5:$A$604,"&lt;="&amp;$B$3+30))</f>
        <v/>
      </c>
      <c r="C47" s="16" t="str">
        <f aca="false">IF($A47="","",SUMIFS(작업일보!$F$5:$F$604,작업일보!$B$5:$B$604,$A47,작업일보!$A$5:$A$604,"&gt;="&amp;$B$3,작업일보!$A$5:$A$604,"&lt;="&amp;$B$3+30))</f>
        <v/>
      </c>
      <c r="D47" s="16" t="str">
        <f aca="false">IF($A47="","",SUMIFS(작업일보!$G$5:$G$604,작업일보!$B$5:$B$604,$A47,작업일보!$A$5:$A$604,"&gt;="&amp;$B$3,작업일보!$A$5:$A$604,"&lt;="&amp;$B$3+30))</f>
        <v/>
      </c>
      <c r="E47" s="16" t="str">
        <f aca="false">IF($A47="","",C47-D47)</f>
        <v/>
      </c>
      <c r="F47" s="16" t="str">
        <f aca="false">IF($A47="","",SUMIFS(작업일보!$K$5:$K$604,작업일보!$B$5:$B$604,$A47,작업일보!$A$5:$A$604,"&gt;="&amp;$B$3,작업일보!$A$5:$A$604,"&lt;="&amp;$B$3+30))</f>
        <v/>
      </c>
      <c r="G47" s="17" t="str">
        <f aca="false">IF(OR($A47="",N(B47)=0),"",C47/B47)</f>
        <v/>
      </c>
      <c r="H47" s="17" t="str">
        <f aca="false">IF(OR($A47="",N(C47)=0),"",D47/C47)</f>
        <v/>
      </c>
      <c r="I47" s="17" t="str">
        <f aca="false">IF($A47="","",IF(SUMIFS(작업일보!$J$5:$J$604,작업일보!$B$5:$B$604,$A47,작업일보!$A$5:$A$604,"&gt;="&amp;$B$3,작업일보!$A$5:$A$604,"&lt;="&amp;$B$3+30)=0,"",(SUMIFS(작업일보!$J$5:$J$604,작업일보!$B$5:$B$604,$A47,작업일보!$A$5:$A$604,"&gt;="&amp;$B$3,작업일보!$A$5:$A$604,"&lt;="&amp;$B$3+30)-F47)/SUMIFS(작업일보!$J$5:$J$604,작업일보!$B$5:$B$604,$A47,작업일보!$A$5:$A$604,"&gt;="&amp;$B$3,작업일보!$A$5:$A$604,"&lt;="&amp;$B$3+30)))</f>
        <v/>
      </c>
    </row>
    <row r="48" customFormat="false" ht="15" hidden="false" customHeight="false" outlineLevel="0" collapsed="false">
      <c r="A48" s="26" t="str">
        <f aca="false">IF(설정!$A$13="","",설정!$A$13)</f>
        <v/>
      </c>
      <c r="B48" s="16" t="str">
        <f aca="false">IF($A48="","",SUMIFS(작업일보!$E$5:$E$604,작업일보!$B$5:$B$604,$A48,작업일보!$A$5:$A$604,"&gt;="&amp;$B$3,작업일보!$A$5:$A$604,"&lt;="&amp;$B$3+30))</f>
        <v/>
      </c>
      <c r="C48" s="16" t="str">
        <f aca="false">IF($A48="","",SUMIFS(작업일보!$F$5:$F$604,작업일보!$B$5:$B$604,$A48,작업일보!$A$5:$A$604,"&gt;="&amp;$B$3,작업일보!$A$5:$A$604,"&lt;="&amp;$B$3+30))</f>
        <v/>
      </c>
      <c r="D48" s="16" t="str">
        <f aca="false">IF($A48="","",SUMIFS(작업일보!$G$5:$G$604,작업일보!$B$5:$B$604,$A48,작업일보!$A$5:$A$604,"&gt;="&amp;$B$3,작업일보!$A$5:$A$604,"&lt;="&amp;$B$3+30))</f>
        <v/>
      </c>
      <c r="E48" s="16" t="str">
        <f aca="false">IF($A48="","",C48-D48)</f>
        <v/>
      </c>
      <c r="F48" s="16" t="str">
        <f aca="false">IF($A48="","",SUMIFS(작업일보!$K$5:$K$604,작업일보!$B$5:$B$604,$A48,작업일보!$A$5:$A$604,"&gt;="&amp;$B$3,작업일보!$A$5:$A$604,"&lt;="&amp;$B$3+30))</f>
        <v/>
      </c>
      <c r="G48" s="17" t="str">
        <f aca="false">IF(OR($A48="",N(B48)=0),"",C48/B48)</f>
        <v/>
      </c>
      <c r="H48" s="17" t="str">
        <f aca="false">IF(OR($A48="",N(C48)=0),"",D48/C48)</f>
        <v/>
      </c>
      <c r="I48" s="17" t="str">
        <f aca="false">IF($A48="","",IF(SUMIFS(작업일보!$J$5:$J$604,작업일보!$B$5:$B$604,$A48,작업일보!$A$5:$A$604,"&gt;="&amp;$B$3,작업일보!$A$5:$A$604,"&lt;="&amp;$B$3+30)=0,"",(SUMIFS(작업일보!$J$5:$J$604,작업일보!$B$5:$B$604,$A48,작업일보!$A$5:$A$604,"&gt;="&amp;$B$3,작업일보!$A$5:$A$604,"&lt;="&amp;$B$3+30)-F48)/SUMIFS(작업일보!$J$5:$J$604,작업일보!$B$5:$B$604,$A48,작업일보!$A$5:$A$604,"&gt;="&amp;$B$3,작업일보!$A$5:$A$604,"&lt;="&amp;$B$3+30)))</f>
        <v/>
      </c>
    </row>
    <row r="49" customFormat="false" ht="15" hidden="false" customHeight="false" outlineLevel="0" collapsed="false">
      <c r="A49" s="26" t="str">
        <f aca="false">IF(설정!$A$14="","",설정!$A$14)</f>
        <v/>
      </c>
      <c r="B49" s="16" t="str">
        <f aca="false">IF($A49="","",SUMIFS(작업일보!$E$5:$E$604,작업일보!$B$5:$B$604,$A49,작업일보!$A$5:$A$604,"&gt;="&amp;$B$3,작업일보!$A$5:$A$604,"&lt;="&amp;$B$3+30))</f>
        <v/>
      </c>
      <c r="C49" s="16" t="str">
        <f aca="false">IF($A49="","",SUMIFS(작업일보!$F$5:$F$604,작업일보!$B$5:$B$604,$A49,작업일보!$A$5:$A$604,"&gt;="&amp;$B$3,작업일보!$A$5:$A$604,"&lt;="&amp;$B$3+30))</f>
        <v/>
      </c>
      <c r="D49" s="16" t="str">
        <f aca="false">IF($A49="","",SUMIFS(작업일보!$G$5:$G$604,작업일보!$B$5:$B$604,$A49,작업일보!$A$5:$A$604,"&gt;="&amp;$B$3,작업일보!$A$5:$A$604,"&lt;="&amp;$B$3+30))</f>
        <v/>
      </c>
      <c r="E49" s="16" t="str">
        <f aca="false">IF($A49="","",C49-D49)</f>
        <v/>
      </c>
      <c r="F49" s="16" t="str">
        <f aca="false">IF($A49="","",SUMIFS(작업일보!$K$5:$K$604,작업일보!$B$5:$B$604,$A49,작업일보!$A$5:$A$604,"&gt;="&amp;$B$3,작업일보!$A$5:$A$604,"&lt;="&amp;$B$3+30))</f>
        <v/>
      </c>
      <c r="G49" s="17" t="str">
        <f aca="false">IF(OR($A49="",N(B49)=0),"",C49/B49)</f>
        <v/>
      </c>
      <c r="H49" s="17" t="str">
        <f aca="false">IF(OR($A49="",N(C49)=0),"",D49/C49)</f>
        <v/>
      </c>
      <c r="I49" s="17" t="str">
        <f aca="false">IF($A49="","",IF(SUMIFS(작업일보!$J$5:$J$604,작업일보!$B$5:$B$604,$A49,작업일보!$A$5:$A$604,"&gt;="&amp;$B$3,작업일보!$A$5:$A$604,"&lt;="&amp;$B$3+30)=0,"",(SUMIFS(작업일보!$J$5:$J$604,작업일보!$B$5:$B$604,$A49,작업일보!$A$5:$A$604,"&gt;="&amp;$B$3,작업일보!$A$5:$A$604,"&lt;="&amp;$B$3+30)-F49)/SUMIFS(작업일보!$J$5:$J$604,작업일보!$B$5:$B$604,$A49,작업일보!$A$5:$A$604,"&gt;="&amp;$B$3,작업일보!$A$5:$A$604,"&lt;="&amp;$B$3+30)))</f>
        <v/>
      </c>
    </row>
    <row r="51" customFormat="false" ht="15" hidden="false" customHeight="false" outlineLevel="0" collapsed="false">
      <c r="A51" s="11" t="s">
        <v>18</v>
      </c>
    </row>
    <row r="52" customFormat="false" ht="15" hidden="false" customHeight="false" outlineLevel="0" collapsed="false">
      <c r="A52" s="12" t="s">
        <v>43</v>
      </c>
    </row>
  </sheetData>
  <conditionalFormatting sqref="H5:H35">
    <cfRule type="expression" priority="2" aboveAverage="0" equalAverage="0" bottom="0" percent="0" rank="0" text="" dxfId="5">
      <formula>AND(ISNUMBER($H5),$H5&gt;=0.03)</formula>
    </cfRule>
  </conditionalFormatting>
  <printOptions headings="false" gridLines="false" gridLinesSet="true" horizontalCentered="true" verticalCentered="false"/>
  <pageMargins left="0.4" right="0.4" top="0.6" bottom="0.6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&amp;A</oddHeader>
    <oddFooter>&amp;L&amp;8 KYS Systems · https://kys.urikys.com · sglee@urikys.com&amp;R&amp;8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0"/>
    <col collapsed="false" customWidth="true" hidden="false" outlineLevel="0" max="3" min="2" style="0" width="18"/>
  </cols>
  <sheetData>
    <row r="1" customFormat="false" ht="18.55" hidden="false" customHeight="false" outlineLevel="0" collapsed="false">
      <c r="A1" s="6" t="s">
        <v>19</v>
      </c>
    </row>
    <row r="2" customFormat="false" ht="15" hidden="false" customHeight="false" outlineLevel="0" collapsed="false">
      <c r="A2" s="27" t="s">
        <v>64</v>
      </c>
    </row>
    <row r="4" customFormat="false" ht="30" hidden="false" customHeight="true" outlineLevel="0" collapsed="false">
      <c r="A4" s="8" t="s">
        <v>21</v>
      </c>
      <c r="B4" s="8" t="s">
        <v>22</v>
      </c>
      <c r="C4" s="8" t="s">
        <v>23</v>
      </c>
    </row>
    <row r="5" customFormat="false" ht="15" hidden="false" customHeight="false" outlineLevel="0" collapsed="false">
      <c r="A5" s="10" t="s">
        <v>30</v>
      </c>
      <c r="B5" s="10" t="s">
        <v>25</v>
      </c>
      <c r="C5" s="10" t="s">
        <v>26</v>
      </c>
    </row>
    <row r="6" customFormat="false" ht="15" hidden="false" customHeight="false" outlineLevel="0" collapsed="false">
      <c r="A6" s="10" t="s">
        <v>33</v>
      </c>
      <c r="B6" s="10" t="s">
        <v>28</v>
      </c>
      <c r="C6" s="10" t="s">
        <v>29</v>
      </c>
    </row>
    <row r="7" customFormat="false" ht="15" hidden="false" customHeight="false" outlineLevel="0" collapsed="false">
      <c r="A7" s="9" t="s">
        <v>24</v>
      </c>
      <c r="B7" s="10" t="s">
        <v>31</v>
      </c>
      <c r="C7" s="10" t="s">
        <v>32</v>
      </c>
    </row>
    <row r="8" customFormat="false" ht="15" hidden="false" customHeight="false" outlineLevel="0" collapsed="false">
      <c r="A8" s="9" t="s">
        <v>36</v>
      </c>
      <c r="B8" s="10" t="s">
        <v>34</v>
      </c>
      <c r="C8" s="10" t="s">
        <v>35</v>
      </c>
    </row>
    <row r="9" customFormat="false" ht="15" hidden="false" customHeight="false" outlineLevel="0" collapsed="false">
      <c r="A9" s="10" t="s">
        <v>39</v>
      </c>
      <c r="B9" s="10" t="s">
        <v>37</v>
      </c>
      <c r="C9" s="10" t="s">
        <v>38</v>
      </c>
    </row>
    <row r="10" customFormat="false" ht="15" hidden="false" customHeight="false" outlineLevel="0" collapsed="false">
      <c r="A10" s="9"/>
      <c r="B10" s="10" t="s">
        <v>40</v>
      </c>
      <c r="C10" s="10" t="s">
        <v>41</v>
      </c>
    </row>
    <row r="11" customFormat="false" ht="15" hidden="false" customHeight="false" outlineLevel="0" collapsed="false">
      <c r="A11" s="9"/>
      <c r="B11" s="9"/>
      <c r="C11" s="10" t="s">
        <v>40</v>
      </c>
    </row>
    <row r="12" customFormat="false" ht="15" hidden="false" customHeight="false" outlineLevel="0" collapsed="false">
      <c r="A12" s="9"/>
      <c r="B12" s="9"/>
      <c r="C12" s="9"/>
    </row>
    <row r="13" customFormat="false" ht="15" hidden="false" customHeight="false" outlineLevel="0" collapsed="false">
      <c r="A13" s="9"/>
      <c r="B13" s="9"/>
      <c r="C13" s="9"/>
    </row>
    <row r="14" customFormat="false" ht="15" hidden="false" customHeight="false" outlineLevel="0" collapsed="false">
      <c r="A14" s="9"/>
      <c r="B14" s="9"/>
      <c r="C14" s="9"/>
    </row>
    <row r="15" customFormat="false" ht="15" hidden="false" customHeight="false" outlineLevel="0" collapsed="false">
      <c r="A15" s="9"/>
      <c r="B15" s="9"/>
      <c r="C15" s="9"/>
    </row>
    <row r="16" customFormat="false" ht="15" hidden="false" customHeight="false" outlineLevel="0" collapsed="false">
      <c r="A16" s="9"/>
      <c r="B16" s="9"/>
      <c r="C16" s="9"/>
    </row>
    <row r="17" customFormat="false" ht="15" hidden="false" customHeight="false" outlineLevel="0" collapsed="false">
      <c r="A17" s="9"/>
      <c r="B17" s="9"/>
      <c r="C17" s="9"/>
    </row>
    <row r="18" customFormat="false" ht="15" hidden="false" customHeight="false" outlineLevel="0" collapsed="false">
      <c r="A18" s="9"/>
      <c r="B18" s="9"/>
      <c r="C18" s="9"/>
    </row>
    <row r="19" customFormat="false" ht="15" hidden="false" customHeight="false" outlineLevel="0" collapsed="false">
      <c r="A19" s="9"/>
      <c r="B19" s="9"/>
      <c r="C19" s="9"/>
    </row>
    <row r="20" customFormat="false" ht="15" hidden="false" customHeight="false" outlineLevel="0" collapsed="false">
      <c r="A20" s="9"/>
      <c r="B20" s="9"/>
      <c r="C20" s="9"/>
    </row>
    <row r="21" customFormat="false" ht="15" hidden="false" customHeight="false" outlineLevel="0" collapsed="false">
      <c r="A21" s="9"/>
      <c r="B21" s="9"/>
      <c r="C21" s="9"/>
    </row>
    <row r="22" customFormat="false" ht="15" hidden="false" customHeight="false" outlineLevel="0" collapsed="false">
      <c r="A22" s="9"/>
      <c r="B22" s="9"/>
      <c r="C22" s="9"/>
    </row>
    <row r="23" customFormat="false" ht="15" hidden="false" customHeight="false" outlineLevel="0" collapsed="false">
      <c r="A23" s="9"/>
      <c r="B23" s="9"/>
      <c r="C23" s="9"/>
    </row>
    <row r="24" customFormat="false" ht="15" hidden="false" customHeight="false" outlineLevel="0" collapsed="false">
      <c r="A24" s="9"/>
      <c r="B24" s="9"/>
      <c r="C24" s="9"/>
    </row>
    <row r="25" customFormat="false" ht="15" hidden="false" customHeight="false" outlineLevel="0" collapsed="false">
      <c r="A25" s="9"/>
      <c r="B25" s="9"/>
      <c r="C25" s="9"/>
    </row>
    <row r="26" customFormat="false" ht="15" hidden="false" customHeight="false" outlineLevel="0" collapsed="false">
      <c r="A26" s="9"/>
      <c r="B26" s="9"/>
      <c r="C26" s="9"/>
    </row>
    <row r="27" customFormat="false" ht="15" hidden="false" customHeight="false" outlineLevel="0" collapsed="false">
      <c r="A27" s="9"/>
      <c r="B27" s="9"/>
      <c r="C27" s="9"/>
    </row>
    <row r="28" customFormat="false" ht="15" hidden="false" customHeight="false" outlineLevel="0" collapsed="false">
      <c r="A28" s="9"/>
      <c r="B28" s="9"/>
      <c r="C28" s="9"/>
    </row>
    <row r="29" customFormat="false" ht="15" hidden="false" customHeight="false" outlineLevel="0" collapsed="false">
      <c r="A29" s="9"/>
      <c r="B29" s="9"/>
      <c r="C29" s="9"/>
    </row>
    <row r="30" customFormat="false" ht="15" hidden="false" customHeight="false" outlineLevel="0" collapsed="false">
      <c r="A30" s="9"/>
      <c r="B30" s="9"/>
      <c r="C30" s="9"/>
    </row>
    <row r="31" customFormat="false" ht="15" hidden="false" customHeight="false" outlineLevel="0" collapsed="false">
      <c r="A31" s="9"/>
      <c r="B31" s="9"/>
      <c r="C31" s="9"/>
    </row>
    <row r="32" customFormat="false" ht="15" hidden="false" customHeight="false" outlineLevel="0" collapsed="false">
      <c r="A32" s="9"/>
      <c r="B32" s="9"/>
      <c r="C32" s="9"/>
    </row>
    <row r="33" customFormat="false" ht="15" hidden="false" customHeight="false" outlineLevel="0" collapsed="false">
      <c r="A33" s="9"/>
      <c r="B33" s="9"/>
      <c r="C33" s="9"/>
    </row>
    <row r="34" customFormat="false" ht="15" hidden="false" customHeight="false" outlineLevel="0" collapsed="false">
      <c r="A34" s="9"/>
      <c r="B34" s="9"/>
      <c r="C34" s="9"/>
    </row>
    <row r="37" customFormat="false" ht="15" hidden="false" customHeight="false" outlineLevel="0" collapsed="false">
      <c r="A37" s="11" t="s">
        <v>18</v>
      </c>
    </row>
    <row r="38" customFormat="false" ht="15" hidden="false" customHeight="false" outlineLevel="0" collapsed="false">
      <c r="A38" s="12" t="s">
        <v>43</v>
      </c>
    </row>
  </sheetData>
  <printOptions headings="false" gridLines="false" gridLinesSet="true" horizontalCentered="true" verticalCentered="false"/>
  <pageMargins left="0.4" right="0.4" top="0.6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&amp;R&amp;8 &amp;A</oddHeader>
    <oddFooter>&amp;L&amp;8 KYS Systems · https://kys.urikys.com · sglee@urikys.com&amp;R&amp;8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6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16"/>
    <col collapsed="false" customWidth="true" hidden="false" outlineLevel="0" max="8" min="5" style="0" width="9"/>
    <col collapsed="false" customWidth="true" hidden="false" outlineLevel="0" max="9" min="9" style="0" width="11"/>
    <col collapsed="false" customWidth="true" hidden="false" outlineLevel="0" max="10" min="10" style="0" width="10"/>
    <col collapsed="false" customWidth="true" hidden="false" outlineLevel="0" max="11" min="11" style="0" width="9"/>
    <col collapsed="false" customWidth="true" hidden="false" outlineLevel="0" max="12" min="12" style="0" width="13"/>
    <col collapsed="false" customWidth="true" hidden="false" outlineLevel="0" max="15" min="13" style="0" width="8"/>
    <col collapsed="false" customWidth="true" hidden="false" outlineLevel="0" max="16" min="16" style="0" width="18"/>
  </cols>
  <sheetData>
    <row r="1" customFormat="false" ht="18.55" hidden="false" customHeight="false" outlineLevel="0" collapsed="false">
      <c r="A1" s="6" t="s">
        <v>44</v>
      </c>
    </row>
    <row r="2" customFormat="false" ht="15" hidden="false" customHeight="false" outlineLevel="0" collapsed="false">
      <c r="A2" s="27" t="s">
        <v>64</v>
      </c>
    </row>
    <row r="4" customFormat="false" ht="30" hidden="false" customHeight="true" outlineLevel="0" collapsed="false">
      <c r="A4" s="8" t="s">
        <v>46</v>
      </c>
      <c r="B4" s="8" t="s">
        <v>21</v>
      </c>
      <c r="C4" s="8" t="s">
        <v>47</v>
      </c>
      <c r="D4" s="8" t="s">
        <v>48</v>
      </c>
      <c r="E4" s="8" t="s">
        <v>49</v>
      </c>
      <c r="F4" s="8" t="s">
        <v>50</v>
      </c>
      <c r="G4" s="8" t="s">
        <v>51</v>
      </c>
      <c r="H4" s="8" t="s">
        <v>52</v>
      </c>
      <c r="I4" s="8" t="s">
        <v>22</v>
      </c>
      <c r="J4" s="8" t="s">
        <v>53</v>
      </c>
      <c r="K4" s="8" t="s">
        <v>54</v>
      </c>
      <c r="L4" s="8" t="s">
        <v>23</v>
      </c>
      <c r="M4" s="8" t="s">
        <v>55</v>
      </c>
      <c r="N4" s="8" t="s">
        <v>56</v>
      </c>
      <c r="O4" s="8" t="s">
        <v>57</v>
      </c>
      <c r="P4" s="8" t="s">
        <v>58</v>
      </c>
    </row>
    <row r="5" customFormat="false" ht="15" hidden="false" customHeight="false" outlineLevel="0" collapsed="false">
      <c r="A5" s="13" t="n">
        <v>46296</v>
      </c>
      <c r="B5" s="28" t="s">
        <v>30</v>
      </c>
      <c r="C5" s="14"/>
      <c r="D5" s="28" t="s">
        <v>65</v>
      </c>
      <c r="E5" s="15" t="n">
        <v>1800</v>
      </c>
      <c r="F5" s="15" t="n">
        <v>1621</v>
      </c>
      <c r="G5" s="15" t="n">
        <v>1</v>
      </c>
      <c r="H5" s="16" t="n">
        <f aca="false">IF(F5="","",F5-N(G5))</f>
        <v>1620</v>
      </c>
      <c r="I5" s="28" t="s">
        <v>34</v>
      </c>
      <c r="J5" s="15" t="n">
        <v>480</v>
      </c>
      <c r="K5" s="15" t="n">
        <v>0</v>
      </c>
      <c r="L5" s="14"/>
      <c r="M5" s="17" t="n">
        <f aca="false">IF(OR(F5="",N(E5)=0),"",F5/E5)</f>
        <v>0.900555555555556</v>
      </c>
      <c r="N5" s="17" t="n">
        <f aca="false">IF(OR(F5="",N(F5)=0),"",N(G5)/F5)</f>
        <v>0.000616903146206046</v>
      </c>
      <c r="O5" s="17" t="n">
        <f aca="false">IF(N(J5)=0,"",MAX(0,J5-N(K5))/J5)</f>
        <v>1</v>
      </c>
      <c r="P5" s="14"/>
    </row>
    <row r="6" customFormat="false" ht="15" hidden="false" customHeight="false" outlineLevel="0" collapsed="false">
      <c r="A6" s="13" t="n">
        <v>46296</v>
      </c>
      <c r="B6" s="28" t="s">
        <v>33</v>
      </c>
      <c r="C6" s="14"/>
      <c r="D6" s="28" t="s">
        <v>66</v>
      </c>
      <c r="E6" s="15" t="n">
        <v>420</v>
      </c>
      <c r="F6" s="15" t="n">
        <v>381</v>
      </c>
      <c r="G6" s="15" t="n">
        <v>9</v>
      </c>
      <c r="H6" s="16" t="n">
        <f aca="false">IF(F6="","",F6-N(G6))</f>
        <v>372</v>
      </c>
      <c r="I6" s="28" t="s">
        <v>28</v>
      </c>
      <c r="J6" s="15" t="n">
        <v>480</v>
      </c>
      <c r="K6" s="15" t="n">
        <v>35</v>
      </c>
      <c r="L6" s="28" t="s">
        <v>32</v>
      </c>
      <c r="M6" s="17" t="n">
        <f aca="false">IF(OR(F6="",N(E6)=0),"",F6/E6)</f>
        <v>0.907142857142857</v>
      </c>
      <c r="N6" s="17" t="n">
        <f aca="false">IF(OR(F6="",N(F6)=0),"",N(G6)/F6)</f>
        <v>0.0236220472440945</v>
      </c>
      <c r="O6" s="17" t="n">
        <f aca="false">IF(N(J6)=0,"",MAX(0,J6-N(K6))/J6)</f>
        <v>0.927083333333333</v>
      </c>
      <c r="P6" s="14"/>
    </row>
    <row r="7" customFormat="false" ht="15" hidden="false" customHeight="false" outlineLevel="0" collapsed="false">
      <c r="A7" s="13" t="n">
        <v>46296</v>
      </c>
      <c r="B7" s="14" t="s">
        <v>24</v>
      </c>
      <c r="C7" s="14"/>
      <c r="D7" s="28" t="s">
        <v>67</v>
      </c>
      <c r="E7" s="15" t="n">
        <v>60</v>
      </c>
      <c r="F7" s="15" t="n">
        <v>50</v>
      </c>
      <c r="G7" s="15" t="n">
        <v>1</v>
      </c>
      <c r="H7" s="16" t="n">
        <f aca="false">IF(F7="","",F7-N(G7))</f>
        <v>49</v>
      </c>
      <c r="I7" s="28" t="s">
        <v>37</v>
      </c>
      <c r="J7" s="15" t="n">
        <v>480</v>
      </c>
      <c r="K7" s="15" t="n">
        <v>50</v>
      </c>
      <c r="L7" s="28" t="s">
        <v>35</v>
      </c>
      <c r="M7" s="17" t="n">
        <f aca="false">IF(OR(F7="",N(E7)=0),"",F7/E7)</f>
        <v>0.833333333333333</v>
      </c>
      <c r="N7" s="17" t="n">
        <f aca="false">IF(OR(F7="",N(F7)=0),"",N(G7)/F7)</f>
        <v>0.02</v>
      </c>
      <c r="O7" s="17" t="n">
        <f aca="false">IF(N(J7)=0,"",MAX(0,J7-N(K7))/J7)</f>
        <v>0.895833333333333</v>
      </c>
      <c r="P7" s="14"/>
    </row>
    <row r="8" customFormat="false" ht="15" hidden="false" customHeight="false" outlineLevel="0" collapsed="false">
      <c r="A8" s="13" t="n">
        <v>46297</v>
      </c>
      <c r="B8" s="28" t="s">
        <v>30</v>
      </c>
      <c r="C8" s="14"/>
      <c r="D8" s="28" t="s">
        <v>65</v>
      </c>
      <c r="E8" s="15" t="n">
        <v>1800</v>
      </c>
      <c r="F8" s="15" t="n">
        <v>1870</v>
      </c>
      <c r="G8" s="15" t="n">
        <v>22</v>
      </c>
      <c r="H8" s="16" t="n">
        <f aca="false">IF(F8="","",F8-N(G8))</f>
        <v>1848</v>
      </c>
      <c r="I8" s="28" t="s">
        <v>34</v>
      </c>
      <c r="J8" s="15" t="n">
        <v>480</v>
      </c>
      <c r="K8" s="15" t="n">
        <v>0</v>
      </c>
      <c r="L8" s="14"/>
      <c r="M8" s="17" t="n">
        <f aca="false">IF(OR(F8="",N(E8)=0),"",F8/E8)</f>
        <v>1.03888888888889</v>
      </c>
      <c r="N8" s="17" t="n">
        <f aca="false">IF(OR(F8="",N(F8)=0),"",N(G8)/F8)</f>
        <v>0.0117647058823529</v>
      </c>
      <c r="O8" s="17" t="n">
        <f aca="false">IF(N(J8)=0,"",MAX(0,J8-N(K8))/J8)</f>
        <v>1</v>
      </c>
      <c r="P8" s="14"/>
    </row>
    <row r="9" customFormat="false" ht="15" hidden="false" customHeight="false" outlineLevel="0" collapsed="false">
      <c r="A9" s="13" t="n">
        <v>46297</v>
      </c>
      <c r="B9" s="28" t="s">
        <v>33</v>
      </c>
      <c r="C9" s="14"/>
      <c r="D9" s="28" t="s">
        <v>66</v>
      </c>
      <c r="E9" s="15" t="n">
        <v>420</v>
      </c>
      <c r="F9" s="15" t="n">
        <v>420</v>
      </c>
      <c r="G9" s="15" t="n">
        <v>5</v>
      </c>
      <c r="H9" s="16" t="n">
        <f aca="false">IF(F9="","",F9-N(G9))</f>
        <v>415</v>
      </c>
      <c r="I9" s="28" t="s">
        <v>34</v>
      </c>
      <c r="J9" s="15" t="n">
        <v>480</v>
      </c>
      <c r="K9" s="15" t="n">
        <v>0</v>
      </c>
      <c r="L9" s="14"/>
      <c r="M9" s="17" t="n">
        <f aca="false">IF(OR(F9="",N(E9)=0),"",F9/E9)</f>
        <v>1</v>
      </c>
      <c r="N9" s="17" t="n">
        <f aca="false">IF(OR(F9="",N(F9)=0),"",N(G9)/F9)</f>
        <v>0.0119047619047619</v>
      </c>
      <c r="O9" s="17" t="n">
        <f aca="false">IF(N(J9)=0,"",MAX(0,J9-N(K9))/J9)</f>
        <v>1</v>
      </c>
      <c r="P9" s="14"/>
    </row>
    <row r="10" customFormat="false" ht="15" hidden="false" customHeight="false" outlineLevel="0" collapsed="false">
      <c r="A10" s="13" t="n">
        <v>46297</v>
      </c>
      <c r="B10" s="14" t="s">
        <v>24</v>
      </c>
      <c r="C10" s="14"/>
      <c r="D10" s="28" t="s">
        <v>67</v>
      </c>
      <c r="E10" s="15" t="n">
        <v>60</v>
      </c>
      <c r="F10" s="15" t="n">
        <v>60</v>
      </c>
      <c r="G10" s="15" t="n">
        <v>1</v>
      </c>
      <c r="H10" s="16" t="n">
        <f aca="false">IF(F10="","",F10-N(G10))</f>
        <v>59</v>
      </c>
      <c r="I10" s="28" t="s">
        <v>31</v>
      </c>
      <c r="J10" s="15" t="n">
        <v>480</v>
      </c>
      <c r="K10" s="15" t="n">
        <v>35</v>
      </c>
      <c r="L10" s="28" t="s">
        <v>26</v>
      </c>
      <c r="M10" s="17" t="n">
        <f aca="false">IF(OR(F10="",N(E10)=0),"",F10/E10)</f>
        <v>1</v>
      </c>
      <c r="N10" s="17" t="n">
        <f aca="false">IF(OR(F10="",N(F10)=0),"",N(G10)/F10)</f>
        <v>0.0166666666666667</v>
      </c>
      <c r="O10" s="17" t="n">
        <f aca="false">IF(N(J10)=0,"",MAX(0,J10-N(K10))/J10)</f>
        <v>0.927083333333333</v>
      </c>
      <c r="P10" s="14"/>
    </row>
    <row r="11" customFormat="false" ht="15" hidden="false" customHeight="false" outlineLevel="0" collapsed="false">
      <c r="A11" s="13" t="n">
        <v>46300</v>
      </c>
      <c r="B11" s="28" t="s">
        <v>30</v>
      </c>
      <c r="C11" s="14"/>
      <c r="D11" s="28" t="s">
        <v>65</v>
      </c>
      <c r="E11" s="15" t="n">
        <v>1800</v>
      </c>
      <c r="F11" s="15" t="n">
        <v>1685</v>
      </c>
      <c r="G11" s="15" t="n">
        <v>9</v>
      </c>
      <c r="H11" s="16" t="n">
        <f aca="false">IF(F11="","",F11-N(G11))</f>
        <v>1676</v>
      </c>
      <c r="I11" s="28" t="s">
        <v>31</v>
      </c>
      <c r="J11" s="15" t="n">
        <v>480</v>
      </c>
      <c r="K11" s="15" t="n">
        <v>50</v>
      </c>
      <c r="L11" s="28" t="s">
        <v>26</v>
      </c>
      <c r="M11" s="17" t="n">
        <f aca="false">IF(OR(F11="",N(E11)=0),"",F11/E11)</f>
        <v>0.936111111111111</v>
      </c>
      <c r="N11" s="17" t="n">
        <f aca="false">IF(OR(F11="",N(F11)=0),"",N(G11)/F11)</f>
        <v>0.00534124629080119</v>
      </c>
      <c r="O11" s="17" t="n">
        <f aca="false">IF(N(J11)=0,"",MAX(0,J11-N(K11))/J11)</f>
        <v>0.895833333333333</v>
      </c>
      <c r="P11" s="14"/>
    </row>
    <row r="12" customFormat="false" ht="15" hidden="false" customHeight="false" outlineLevel="0" collapsed="false">
      <c r="A12" s="13" t="n">
        <v>46300</v>
      </c>
      <c r="B12" s="28" t="s">
        <v>33</v>
      </c>
      <c r="C12" s="14"/>
      <c r="D12" s="28" t="s">
        <v>66</v>
      </c>
      <c r="E12" s="15" t="n">
        <v>420</v>
      </c>
      <c r="F12" s="15" t="n">
        <v>430</v>
      </c>
      <c r="G12" s="15" t="n">
        <v>3</v>
      </c>
      <c r="H12" s="16" t="n">
        <f aca="false">IF(F12="","",F12-N(G12))</f>
        <v>427</v>
      </c>
      <c r="I12" s="28" t="s">
        <v>34</v>
      </c>
      <c r="J12" s="15" t="n">
        <v>480</v>
      </c>
      <c r="K12" s="15" t="n">
        <v>20</v>
      </c>
      <c r="L12" s="28" t="s">
        <v>29</v>
      </c>
      <c r="M12" s="17" t="n">
        <f aca="false">IF(OR(F12="",N(E12)=0),"",F12/E12)</f>
        <v>1.02380952380952</v>
      </c>
      <c r="N12" s="17" t="n">
        <f aca="false">IF(OR(F12="",N(F12)=0),"",N(G12)/F12)</f>
        <v>0.00697674418604651</v>
      </c>
      <c r="O12" s="17" t="n">
        <f aca="false">IF(N(J12)=0,"",MAX(0,J12-N(K12))/J12)</f>
        <v>0.958333333333333</v>
      </c>
      <c r="P12" s="14"/>
    </row>
    <row r="13" customFormat="false" ht="15" hidden="false" customHeight="false" outlineLevel="0" collapsed="false">
      <c r="A13" s="13" t="n">
        <v>46300</v>
      </c>
      <c r="B13" s="14" t="s">
        <v>24</v>
      </c>
      <c r="C13" s="14"/>
      <c r="D13" s="28" t="s">
        <v>67</v>
      </c>
      <c r="E13" s="15" t="n">
        <v>60</v>
      </c>
      <c r="F13" s="15" t="n">
        <v>58</v>
      </c>
      <c r="G13" s="15" t="n">
        <v>0</v>
      </c>
      <c r="H13" s="16" t="n">
        <f aca="false">IF(F13="","",F13-N(G13))</f>
        <v>58</v>
      </c>
      <c r="I13" s="28"/>
      <c r="J13" s="15" t="n">
        <v>480</v>
      </c>
      <c r="K13" s="15" t="n">
        <v>20</v>
      </c>
      <c r="L13" s="28" t="s">
        <v>29</v>
      </c>
      <c r="M13" s="17" t="n">
        <f aca="false">IF(OR(F13="",N(E13)=0),"",F13/E13)</f>
        <v>0.966666666666667</v>
      </c>
      <c r="N13" s="17" t="n">
        <f aca="false">IF(OR(F13="",N(F13)=0),"",N(G13)/F13)</f>
        <v>0</v>
      </c>
      <c r="O13" s="17" t="n">
        <f aca="false">IF(N(J13)=0,"",MAX(0,J13-N(K13))/J13)</f>
        <v>0.958333333333333</v>
      </c>
      <c r="P13" s="14"/>
    </row>
    <row r="14" customFormat="false" ht="15" hidden="false" customHeight="false" outlineLevel="0" collapsed="false">
      <c r="A14" s="13" t="n">
        <v>46301</v>
      </c>
      <c r="B14" s="28" t="s">
        <v>30</v>
      </c>
      <c r="C14" s="14"/>
      <c r="D14" s="28" t="s">
        <v>65</v>
      </c>
      <c r="E14" s="15" t="n">
        <v>1800</v>
      </c>
      <c r="F14" s="15" t="n">
        <v>1576</v>
      </c>
      <c r="G14" s="15" t="n">
        <v>10</v>
      </c>
      <c r="H14" s="16" t="n">
        <f aca="false">IF(F14="","",F14-N(G14))</f>
        <v>1566</v>
      </c>
      <c r="I14" s="28" t="s">
        <v>34</v>
      </c>
      <c r="J14" s="15" t="n">
        <v>480</v>
      </c>
      <c r="K14" s="15" t="n">
        <v>35</v>
      </c>
      <c r="L14" s="28" t="s">
        <v>35</v>
      </c>
      <c r="M14" s="17" t="n">
        <f aca="false">IF(OR(F14="",N(E14)=0),"",F14/E14)</f>
        <v>0.875555555555556</v>
      </c>
      <c r="N14" s="17" t="n">
        <f aca="false">IF(OR(F14="",N(F14)=0),"",N(G14)/F14)</f>
        <v>0.00634517766497462</v>
      </c>
      <c r="O14" s="17" t="n">
        <f aca="false">IF(N(J14)=0,"",MAX(0,J14-N(K14))/J14)</f>
        <v>0.927083333333333</v>
      </c>
      <c r="P14" s="14"/>
    </row>
    <row r="15" customFormat="false" ht="15" hidden="false" customHeight="false" outlineLevel="0" collapsed="false">
      <c r="A15" s="13" t="n">
        <v>46301</v>
      </c>
      <c r="B15" s="28" t="s">
        <v>33</v>
      </c>
      <c r="C15" s="14"/>
      <c r="D15" s="28" t="s">
        <v>66</v>
      </c>
      <c r="E15" s="15" t="n">
        <v>420</v>
      </c>
      <c r="F15" s="15" t="n">
        <v>349</v>
      </c>
      <c r="G15" s="15" t="n">
        <v>2</v>
      </c>
      <c r="H15" s="16" t="n">
        <f aca="false">IF(F15="","",F15-N(G15))</f>
        <v>347</v>
      </c>
      <c r="I15" s="28" t="s">
        <v>28</v>
      </c>
      <c r="J15" s="15" t="n">
        <v>480</v>
      </c>
      <c r="K15" s="15" t="n">
        <v>0</v>
      </c>
      <c r="L15" s="14"/>
      <c r="M15" s="17" t="n">
        <f aca="false">IF(OR(F15="",N(E15)=0),"",F15/E15)</f>
        <v>0.830952380952381</v>
      </c>
      <c r="N15" s="17" t="n">
        <f aca="false">IF(OR(F15="",N(F15)=0),"",N(G15)/F15)</f>
        <v>0.00573065902578797</v>
      </c>
      <c r="O15" s="17" t="n">
        <f aca="false">IF(N(J15)=0,"",MAX(0,J15-N(K15))/J15)</f>
        <v>1</v>
      </c>
      <c r="P15" s="14"/>
    </row>
    <row r="16" customFormat="false" ht="15" hidden="false" customHeight="false" outlineLevel="0" collapsed="false">
      <c r="A16" s="13" t="n">
        <v>46301</v>
      </c>
      <c r="B16" s="14" t="s">
        <v>24</v>
      </c>
      <c r="C16" s="14"/>
      <c r="D16" s="28" t="s">
        <v>67</v>
      </c>
      <c r="E16" s="15" t="n">
        <v>60</v>
      </c>
      <c r="F16" s="15" t="n">
        <v>51</v>
      </c>
      <c r="G16" s="15" t="n">
        <v>0</v>
      </c>
      <c r="H16" s="16" t="n">
        <f aca="false">IF(F16="","",F16-N(G16))</f>
        <v>51</v>
      </c>
      <c r="I16" s="28"/>
      <c r="J16" s="15" t="n">
        <v>480</v>
      </c>
      <c r="K16" s="15" t="n">
        <v>0</v>
      </c>
      <c r="L16" s="14"/>
      <c r="M16" s="17" t="n">
        <f aca="false">IF(OR(F16="",N(E16)=0),"",F16/E16)</f>
        <v>0.85</v>
      </c>
      <c r="N16" s="17" t="n">
        <f aca="false">IF(OR(F16="",N(F16)=0),"",N(G16)/F16)</f>
        <v>0</v>
      </c>
      <c r="O16" s="17" t="n">
        <f aca="false">IF(N(J16)=0,"",MAX(0,J16-N(K16))/J16)</f>
        <v>1</v>
      </c>
      <c r="P16" s="14"/>
    </row>
    <row r="17" customFormat="false" ht="15" hidden="false" customHeight="false" outlineLevel="0" collapsed="false">
      <c r="A17" s="13" t="n">
        <v>46302</v>
      </c>
      <c r="B17" s="28" t="s">
        <v>30</v>
      </c>
      <c r="C17" s="14"/>
      <c r="D17" s="28" t="s">
        <v>65</v>
      </c>
      <c r="E17" s="15" t="n">
        <v>1800</v>
      </c>
      <c r="F17" s="15" t="n">
        <v>1585</v>
      </c>
      <c r="G17" s="15" t="n">
        <v>49</v>
      </c>
      <c r="H17" s="16" t="n">
        <f aca="false">IF(F17="","",F17-N(G17))</f>
        <v>1536</v>
      </c>
      <c r="I17" s="28" t="s">
        <v>31</v>
      </c>
      <c r="J17" s="15" t="n">
        <v>480</v>
      </c>
      <c r="K17" s="15" t="n">
        <v>35</v>
      </c>
      <c r="L17" s="28" t="s">
        <v>29</v>
      </c>
      <c r="M17" s="17" t="n">
        <f aca="false">IF(OR(F17="",N(E17)=0),"",F17/E17)</f>
        <v>0.880555555555556</v>
      </c>
      <c r="N17" s="17" t="n">
        <f aca="false">IF(OR(F17="",N(F17)=0),"",N(G17)/F17)</f>
        <v>0.0309148264984227</v>
      </c>
      <c r="O17" s="17" t="n">
        <f aca="false">IF(N(J17)=0,"",MAX(0,J17-N(K17))/J17)</f>
        <v>0.927083333333333</v>
      </c>
      <c r="P17" s="14"/>
    </row>
    <row r="18" customFormat="false" ht="15" hidden="false" customHeight="false" outlineLevel="0" collapsed="false">
      <c r="A18" s="13" t="n">
        <v>46302</v>
      </c>
      <c r="B18" s="28" t="s">
        <v>33</v>
      </c>
      <c r="C18" s="14"/>
      <c r="D18" s="28" t="s">
        <v>66</v>
      </c>
      <c r="E18" s="15" t="n">
        <v>420</v>
      </c>
      <c r="F18" s="15" t="n">
        <v>426</v>
      </c>
      <c r="G18" s="15" t="n">
        <v>0</v>
      </c>
      <c r="H18" s="16" t="n">
        <f aca="false">IF(F18="","",F18-N(G18))</f>
        <v>426</v>
      </c>
      <c r="I18" s="28"/>
      <c r="J18" s="15" t="n">
        <v>480</v>
      </c>
      <c r="K18" s="15" t="n">
        <v>20</v>
      </c>
      <c r="L18" s="28" t="s">
        <v>26</v>
      </c>
      <c r="M18" s="17" t="n">
        <f aca="false">IF(OR(F18="",N(E18)=0),"",F18/E18)</f>
        <v>1.01428571428571</v>
      </c>
      <c r="N18" s="17" t="n">
        <f aca="false">IF(OR(F18="",N(F18)=0),"",N(G18)/F18)</f>
        <v>0</v>
      </c>
      <c r="O18" s="17" t="n">
        <f aca="false">IF(N(J18)=0,"",MAX(0,J18-N(K18))/J18)</f>
        <v>0.958333333333333</v>
      </c>
      <c r="P18" s="14"/>
    </row>
    <row r="19" customFormat="false" ht="15" hidden="false" customHeight="false" outlineLevel="0" collapsed="false">
      <c r="A19" s="13" t="n">
        <v>46302</v>
      </c>
      <c r="B19" s="14" t="s">
        <v>24</v>
      </c>
      <c r="C19" s="14"/>
      <c r="D19" s="28" t="s">
        <v>67</v>
      </c>
      <c r="E19" s="15" t="n">
        <v>60</v>
      </c>
      <c r="F19" s="15" t="n">
        <v>52</v>
      </c>
      <c r="G19" s="15" t="n">
        <v>1</v>
      </c>
      <c r="H19" s="16" t="n">
        <f aca="false">IF(F19="","",F19-N(G19))</f>
        <v>51</v>
      </c>
      <c r="I19" s="28" t="s">
        <v>28</v>
      </c>
      <c r="J19" s="15" t="n">
        <v>480</v>
      </c>
      <c r="K19" s="15" t="n">
        <v>0</v>
      </c>
      <c r="L19" s="14"/>
      <c r="M19" s="17" t="n">
        <f aca="false">IF(OR(F19="",N(E19)=0),"",F19/E19)</f>
        <v>0.866666666666667</v>
      </c>
      <c r="N19" s="17" t="n">
        <f aca="false">IF(OR(F19="",N(F19)=0),"",N(G19)/F19)</f>
        <v>0.0192307692307692</v>
      </c>
      <c r="O19" s="17" t="n">
        <f aca="false">IF(N(J19)=0,"",MAX(0,J19-N(K19))/J19)</f>
        <v>1</v>
      </c>
      <c r="P19" s="14"/>
    </row>
    <row r="20" customFormat="false" ht="15" hidden="false" customHeight="false" outlineLevel="0" collapsed="false">
      <c r="A20" s="13" t="n">
        <v>46303</v>
      </c>
      <c r="B20" s="28" t="s">
        <v>30</v>
      </c>
      <c r="C20" s="14"/>
      <c r="D20" s="28" t="s">
        <v>65</v>
      </c>
      <c r="E20" s="15" t="n">
        <v>1800</v>
      </c>
      <c r="F20" s="15" t="n">
        <v>1546</v>
      </c>
      <c r="G20" s="15" t="n">
        <v>48</v>
      </c>
      <c r="H20" s="16" t="n">
        <f aca="false">IF(F20="","",F20-N(G20))</f>
        <v>1498</v>
      </c>
      <c r="I20" s="28" t="s">
        <v>34</v>
      </c>
      <c r="J20" s="15" t="n">
        <v>480</v>
      </c>
      <c r="K20" s="15" t="n">
        <v>50</v>
      </c>
      <c r="L20" s="28" t="s">
        <v>32</v>
      </c>
      <c r="M20" s="17" t="n">
        <f aca="false">IF(OR(F20="",N(E20)=0),"",F20/E20)</f>
        <v>0.858888888888889</v>
      </c>
      <c r="N20" s="17" t="n">
        <f aca="false">IF(OR(F20="",N(F20)=0),"",N(G20)/F20)</f>
        <v>0.0310478654592497</v>
      </c>
      <c r="O20" s="17" t="n">
        <f aca="false">IF(N(J20)=0,"",MAX(0,J20-N(K20))/J20)</f>
        <v>0.895833333333333</v>
      </c>
      <c r="P20" s="14"/>
    </row>
    <row r="21" customFormat="false" ht="15" hidden="false" customHeight="false" outlineLevel="0" collapsed="false">
      <c r="A21" s="13" t="n">
        <v>46303</v>
      </c>
      <c r="B21" s="28" t="s">
        <v>33</v>
      </c>
      <c r="C21" s="14"/>
      <c r="D21" s="28" t="s">
        <v>66</v>
      </c>
      <c r="E21" s="15" t="n">
        <v>420</v>
      </c>
      <c r="F21" s="15" t="n">
        <v>375</v>
      </c>
      <c r="G21" s="15" t="n">
        <v>4</v>
      </c>
      <c r="H21" s="16" t="n">
        <f aca="false">IF(F21="","",F21-N(G21))</f>
        <v>371</v>
      </c>
      <c r="I21" s="28" t="s">
        <v>34</v>
      </c>
      <c r="J21" s="15" t="n">
        <v>480</v>
      </c>
      <c r="K21" s="15" t="n">
        <v>20</v>
      </c>
      <c r="L21" s="28" t="s">
        <v>26</v>
      </c>
      <c r="M21" s="17" t="n">
        <f aca="false">IF(OR(F21="",N(E21)=0),"",F21/E21)</f>
        <v>0.892857142857143</v>
      </c>
      <c r="N21" s="17" t="n">
        <f aca="false">IF(OR(F21="",N(F21)=0),"",N(G21)/F21)</f>
        <v>0.0106666666666667</v>
      </c>
      <c r="O21" s="17" t="n">
        <f aca="false">IF(N(J21)=0,"",MAX(0,J21-N(K21))/J21)</f>
        <v>0.958333333333333</v>
      </c>
      <c r="P21" s="14"/>
    </row>
    <row r="22" customFormat="false" ht="15" hidden="false" customHeight="false" outlineLevel="0" collapsed="false">
      <c r="A22" s="13" t="n">
        <v>46303</v>
      </c>
      <c r="B22" s="14" t="s">
        <v>24</v>
      </c>
      <c r="C22" s="14"/>
      <c r="D22" s="28" t="s">
        <v>67</v>
      </c>
      <c r="E22" s="15" t="n">
        <v>60</v>
      </c>
      <c r="F22" s="15" t="n">
        <v>50</v>
      </c>
      <c r="G22" s="15" t="n">
        <v>1</v>
      </c>
      <c r="H22" s="16" t="n">
        <f aca="false">IF(F22="","",F22-N(G22))</f>
        <v>49</v>
      </c>
      <c r="I22" s="28" t="s">
        <v>37</v>
      </c>
      <c r="J22" s="15" t="n">
        <v>480</v>
      </c>
      <c r="K22" s="15" t="n">
        <v>50</v>
      </c>
      <c r="L22" s="28" t="s">
        <v>26</v>
      </c>
      <c r="M22" s="17" t="n">
        <f aca="false">IF(OR(F22="",N(E22)=0),"",F22/E22)</f>
        <v>0.833333333333333</v>
      </c>
      <c r="N22" s="17" t="n">
        <f aca="false">IF(OR(F22="",N(F22)=0),"",N(G22)/F22)</f>
        <v>0.02</v>
      </c>
      <c r="O22" s="17" t="n">
        <f aca="false">IF(N(J22)=0,"",MAX(0,J22-N(K22))/J22)</f>
        <v>0.895833333333333</v>
      </c>
      <c r="P22" s="14"/>
    </row>
    <row r="23" customFormat="false" ht="15" hidden="false" customHeight="false" outlineLevel="0" collapsed="false">
      <c r="A23" s="13" t="n">
        <v>46304</v>
      </c>
      <c r="B23" s="28" t="s">
        <v>30</v>
      </c>
      <c r="C23" s="14"/>
      <c r="D23" s="28" t="s">
        <v>65</v>
      </c>
      <c r="E23" s="15" t="n">
        <v>1800</v>
      </c>
      <c r="F23" s="15" t="n">
        <v>1537</v>
      </c>
      <c r="G23" s="15" t="n">
        <v>10</v>
      </c>
      <c r="H23" s="16" t="n">
        <f aca="false">IF(F23="","",F23-N(G23))</f>
        <v>1527</v>
      </c>
      <c r="I23" s="28" t="s">
        <v>37</v>
      </c>
      <c r="J23" s="15" t="n">
        <v>480</v>
      </c>
      <c r="K23" s="15" t="n">
        <v>0</v>
      </c>
      <c r="L23" s="14"/>
      <c r="M23" s="17" t="n">
        <f aca="false">IF(OR(F23="",N(E23)=0),"",F23/E23)</f>
        <v>0.853888888888889</v>
      </c>
      <c r="N23" s="17" t="n">
        <f aca="false">IF(OR(F23="",N(F23)=0),"",N(G23)/F23)</f>
        <v>0.00650618087182824</v>
      </c>
      <c r="O23" s="17" t="n">
        <f aca="false">IF(N(J23)=0,"",MAX(0,J23-N(K23))/J23)</f>
        <v>1</v>
      </c>
      <c r="P23" s="14"/>
    </row>
    <row r="24" customFormat="false" ht="15" hidden="false" customHeight="false" outlineLevel="0" collapsed="false">
      <c r="A24" s="13" t="n">
        <v>46304</v>
      </c>
      <c r="B24" s="28" t="s">
        <v>33</v>
      </c>
      <c r="C24" s="14"/>
      <c r="D24" s="28" t="s">
        <v>66</v>
      </c>
      <c r="E24" s="15" t="n">
        <v>420</v>
      </c>
      <c r="F24" s="15" t="n">
        <v>435</v>
      </c>
      <c r="G24" s="15" t="n">
        <v>8</v>
      </c>
      <c r="H24" s="16" t="n">
        <f aca="false">IF(F24="","",F24-N(G24))</f>
        <v>427</v>
      </c>
      <c r="I24" s="28" t="s">
        <v>37</v>
      </c>
      <c r="J24" s="15" t="n">
        <v>480</v>
      </c>
      <c r="K24" s="15" t="n">
        <v>20</v>
      </c>
      <c r="L24" s="28" t="s">
        <v>32</v>
      </c>
      <c r="M24" s="17" t="n">
        <f aca="false">IF(OR(F24="",N(E24)=0),"",F24/E24)</f>
        <v>1.03571428571429</v>
      </c>
      <c r="N24" s="17" t="n">
        <f aca="false">IF(OR(F24="",N(F24)=0),"",N(G24)/F24)</f>
        <v>0.0183908045977012</v>
      </c>
      <c r="O24" s="17" t="n">
        <f aca="false">IF(N(J24)=0,"",MAX(0,J24-N(K24))/J24)</f>
        <v>0.958333333333333</v>
      </c>
      <c r="P24" s="14"/>
    </row>
    <row r="25" customFormat="false" ht="15" hidden="false" customHeight="false" outlineLevel="0" collapsed="false">
      <c r="A25" s="13" t="n">
        <v>46304</v>
      </c>
      <c r="B25" s="14" t="s">
        <v>24</v>
      </c>
      <c r="C25" s="14"/>
      <c r="D25" s="28" t="s">
        <v>67</v>
      </c>
      <c r="E25" s="15" t="n">
        <v>60</v>
      </c>
      <c r="F25" s="15" t="n">
        <v>56</v>
      </c>
      <c r="G25" s="15" t="n">
        <v>0</v>
      </c>
      <c r="H25" s="16" t="n">
        <f aca="false">IF(F25="","",F25-N(G25))</f>
        <v>56</v>
      </c>
      <c r="I25" s="28"/>
      <c r="J25" s="15" t="n">
        <v>480</v>
      </c>
      <c r="K25" s="15" t="n">
        <v>0</v>
      </c>
      <c r="L25" s="14"/>
      <c r="M25" s="17" t="n">
        <f aca="false">IF(OR(F25="",N(E25)=0),"",F25/E25)</f>
        <v>0.933333333333333</v>
      </c>
      <c r="N25" s="17" t="n">
        <f aca="false">IF(OR(F25="",N(F25)=0),"",N(G25)/F25)</f>
        <v>0</v>
      </c>
      <c r="O25" s="17" t="n">
        <f aca="false">IF(N(J25)=0,"",MAX(0,J25-N(K25))/J25)</f>
        <v>1</v>
      </c>
      <c r="P25" s="14"/>
    </row>
    <row r="26" customFormat="false" ht="15" hidden="false" customHeight="false" outlineLevel="0" collapsed="false">
      <c r="A26" s="13" t="n">
        <v>46307</v>
      </c>
      <c r="B26" s="28" t="s">
        <v>30</v>
      </c>
      <c r="C26" s="14"/>
      <c r="D26" s="28" t="s">
        <v>65</v>
      </c>
      <c r="E26" s="15" t="n">
        <v>1800</v>
      </c>
      <c r="F26" s="15" t="n">
        <v>1599</v>
      </c>
      <c r="G26" s="15" t="n">
        <v>17</v>
      </c>
      <c r="H26" s="16" t="n">
        <f aca="false">IF(F26="","",F26-N(G26))</f>
        <v>1582</v>
      </c>
      <c r="I26" s="28" t="s">
        <v>34</v>
      </c>
      <c r="J26" s="15" t="n">
        <v>480</v>
      </c>
      <c r="K26" s="15" t="n">
        <v>20</v>
      </c>
      <c r="L26" s="28" t="s">
        <v>29</v>
      </c>
      <c r="M26" s="17" t="n">
        <f aca="false">IF(OR(F26="",N(E26)=0),"",F26/E26)</f>
        <v>0.888333333333333</v>
      </c>
      <c r="N26" s="17" t="n">
        <f aca="false">IF(OR(F26="",N(F26)=0),"",N(G26)/F26)</f>
        <v>0.0106316447779862</v>
      </c>
      <c r="O26" s="17" t="n">
        <f aca="false">IF(N(J26)=0,"",MAX(0,J26-N(K26))/J26)</f>
        <v>0.958333333333333</v>
      </c>
      <c r="P26" s="14"/>
    </row>
    <row r="27" customFormat="false" ht="15" hidden="false" customHeight="false" outlineLevel="0" collapsed="false">
      <c r="A27" s="13" t="n">
        <v>46307</v>
      </c>
      <c r="B27" s="28" t="s">
        <v>33</v>
      </c>
      <c r="C27" s="14"/>
      <c r="D27" s="28" t="s">
        <v>66</v>
      </c>
      <c r="E27" s="15" t="n">
        <v>420</v>
      </c>
      <c r="F27" s="15" t="n">
        <v>392</v>
      </c>
      <c r="G27" s="15" t="n">
        <v>2</v>
      </c>
      <c r="H27" s="16" t="n">
        <f aca="false">IF(F27="","",F27-N(G27))</f>
        <v>390</v>
      </c>
      <c r="I27" s="28" t="s">
        <v>28</v>
      </c>
      <c r="J27" s="15" t="n">
        <v>480</v>
      </c>
      <c r="K27" s="15" t="n">
        <v>20</v>
      </c>
      <c r="L27" s="28" t="s">
        <v>35</v>
      </c>
      <c r="M27" s="17" t="n">
        <f aca="false">IF(OR(F27="",N(E27)=0),"",F27/E27)</f>
        <v>0.933333333333333</v>
      </c>
      <c r="N27" s="17" t="n">
        <f aca="false">IF(OR(F27="",N(F27)=0),"",N(G27)/F27)</f>
        <v>0.00510204081632653</v>
      </c>
      <c r="O27" s="17" t="n">
        <f aca="false">IF(N(J27)=0,"",MAX(0,J27-N(K27))/J27)</f>
        <v>0.958333333333333</v>
      </c>
      <c r="P27" s="14"/>
    </row>
    <row r="28" customFormat="false" ht="15" hidden="false" customHeight="false" outlineLevel="0" collapsed="false">
      <c r="A28" s="13" t="n">
        <v>46307</v>
      </c>
      <c r="B28" s="14" t="s">
        <v>24</v>
      </c>
      <c r="C28" s="14"/>
      <c r="D28" s="28" t="s">
        <v>67</v>
      </c>
      <c r="E28" s="15" t="n">
        <v>60</v>
      </c>
      <c r="F28" s="15" t="n">
        <v>49</v>
      </c>
      <c r="G28" s="15" t="n">
        <v>1</v>
      </c>
      <c r="H28" s="16" t="n">
        <f aca="false">IF(F28="","",F28-N(G28))</f>
        <v>48</v>
      </c>
      <c r="I28" s="28" t="s">
        <v>34</v>
      </c>
      <c r="J28" s="15" t="n">
        <v>480</v>
      </c>
      <c r="K28" s="15" t="n">
        <v>10</v>
      </c>
      <c r="L28" s="28" t="s">
        <v>29</v>
      </c>
      <c r="M28" s="17" t="n">
        <f aca="false">IF(OR(F28="",N(E28)=0),"",F28/E28)</f>
        <v>0.816666666666667</v>
      </c>
      <c r="N28" s="17" t="n">
        <f aca="false">IF(OR(F28="",N(F28)=0),"",N(G28)/F28)</f>
        <v>0.0204081632653061</v>
      </c>
      <c r="O28" s="17" t="n">
        <f aca="false">IF(N(J28)=0,"",MAX(0,J28-N(K28))/J28)</f>
        <v>0.979166666666667</v>
      </c>
      <c r="P28" s="14"/>
    </row>
    <row r="29" customFormat="false" ht="15" hidden="false" customHeight="false" outlineLevel="0" collapsed="false">
      <c r="A29" s="13" t="n">
        <v>46308</v>
      </c>
      <c r="B29" s="28" t="s">
        <v>30</v>
      </c>
      <c r="C29" s="14"/>
      <c r="D29" s="28" t="s">
        <v>65</v>
      </c>
      <c r="E29" s="15" t="n">
        <v>1800</v>
      </c>
      <c r="F29" s="15" t="n">
        <v>1572</v>
      </c>
      <c r="G29" s="15" t="n">
        <v>19</v>
      </c>
      <c r="H29" s="16" t="n">
        <f aca="false">IF(F29="","",F29-N(G29))</f>
        <v>1553</v>
      </c>
      <c r="I29" s="28" t="s">
        <v>25</v>
      </c>
      <c r="J29" s="15" t="n">
        <v>480</v>
      </c>
      <c r="K29" s="15" t="n">
        <v>10</v>
      </c>
      <c r="L29" s="28" t="s">
        <v>32</v>
      </c>
      <c r="M29" s="17" t="n">
        <f aca="false">IF(OR(F29="",N(E29)=0),"",F29/E29)</f>
        <v>0.873333333333333</v>
      </c>
      <c r="N29" s="17" t="n">
        <f aca="false">IF(OR(F29="",N(F29)=0),"",N(G29)/F29)</f>
        <v>0.0120865139949109</v>
      </c>
      <c r="O29" s="17" t="n">
        <f aca="false">IF(N(J29)=0,"",MAX(0,J29-N(K29))/J29)</f>
        <v>0.979166666666667</v>
      </c>
      <c r="P29" s="14"/>
    </row>
    <row r="30" customFormat="false" ht="15" hidden="false" customHeight="false" outlineLevel="0" collapsed="false">
      <c r="A30" s="13" t="n">
        <v>46308</v>
      </c>
      <c r="B30" s="28" t="s">
        <v>33</v>
      </c>
      <c r="C30" s="14"/>
      <c r="D30" s="28" t="s">
        <v>66</v>
      </c>
      <c r="E30" s="15" t="n">
        <v>420</v>
      </c>
      <c r="F30" s="15" t="n">
        <v>354</v>
      </c>
      <c r="G30" s="15" t="n">
        <v>6</v>
      </c>
      <c r="H30" s="16" t="n">
        <f aca="false">IF(F30="","",F30-N(G30))</f>
        <v>348</v>
      </c>
      <c r="I30" s="28" t="s">
        <v>37</v>
      </c>
      <c r="J30" s="15" t="n">
        <v>480</v>
      </c>
      <c r="K30" s="15" t="n">
        <v>35</v>
      </c>
      <c r="L30" s="28" t="s">
        <v>41</v>
      </c>
      <c r="M30" s="17" t="n">
        <f aca="false">IF(OR(F30="",N(E30)=0),"",F30/E30)</f>
        <v>0.842857142857143</v>
      </c>
      <c r="N30" s="17" t="n">
        <f aca="false">IF(OR(F30="",N(F30)=0),"",N(G30)/F30)</f>
        <v>0.0169491525423729</v>
      </c>
      <c r="O30" s="17" t="n">
        <f aca="false">IF(N(J30)=0,"",MAX(0,J30-N(K30))/J30)</f>
        <v>0.927083333333333</v>
      </c>
      <c r="P30" s="14"/>
    </row>
    <row r="31" customFormat="false" ht="15" hidden="false" customHeight="false" outlineLevel="0" collapsed="false">
      <c r="A31" s="13" t="n">
        <v>46308</v>
      </c>
      <c r="B31" s="14" t="s">
        <v>24</v>
      </c>
      <c r="C31" s="14"/>
      <c r="D31" s="28" t="s">
        <v>67</v>
      </c>
      <c r="E31" s="15" t="n">
        <v>60</v>
      </c>
      <c r="F31" s="15" t="n">
        <v>53</v>
      </c>
      <c r="G31" s="15" t="n">
        <v>0</v>
      </c>
      <c r="H31" s="16" t="n">
        <f aca="false">IF(F31="","",F31-N(G31))</f>
        <v>53</v>
      </c>
      <c r="I31" s="28"/>
      <c r="J31" s="15" t="n">
        <v>480</v>
      </c>
      <c r="K31" s="15" t="n">
        <v>0</v>
      </c>
      <c r="L31" s="14"/>
      <c r="M31" s="17" t="n">
        <f aca="false">IF(OR(F31="",N(E31)=0),"",F31/E31)</f>
        <v>0.883333333333333</v>
      </c>
      <c r="N31" s="17" t="n">
        <f aca="false">IF(OR(F31="",N(F31)=0),"",N(G31)/F31)</f>
        <v>0</v>
      </c>
      <c r="O31" s="17" t="n">
        <f aca="false">IF(N(J31)=0,"",MAX(0,J31-N(K31))/J31)</f>
        <v>1</v>
      </c>
      <c r="P31" s="14"/>
    </row>
    <row r="32" customFormat="false" ht="15" hidden="false" customHeight="false" outlineLevel="0" collapsed="false">
      <c r="A32" s="13" t="n">
        <v>46309</v>
      </c>
      <c r="B32" s="28" t="s">
        <v>30</v>
      </c>
      <c r="C32" s="14"/>
      <c r="D32" s="28" t="s">
        <v>65</v>
      </c>
      <c r="E32" s="15" t="n">
        <v>1800</v>
      </c>
      <c r="F32" s="15" t="n">
        <v>1756</v>
      </c>
      <c r="G32" s="15" t="n">
        <v>18</v>
      </c>
      <c r="H32" s="16" t="n">
        <f aca="false">IF(F32="","",F32-N(G32))</f>
        <v>1738</v>
      </c>
      <c r="I32" s="28" t="s">
        <v>25</v>
      </c>
      <c r="J32" s="15" t="n">
        <v>480</v>
      </c>
      <c r="K32" s="15" t="n">
        <v>50</v>
      </c>
      <c r="L32" s="28" t="s">
        <v>35</v>
      </c>
      <c r="M32" s="17" t="n">
        <f aca="false">IF(OR(F32="",N(E32)=0),"",F32/E32)</f>
        <v>0.975555555555556</v>
      </c>
      <c r="N32" s="17" t="n">
        <f aca="false">IF(OR(F32="",N(F32)=0),"",N(G32)/F32)</f>
        <v>0.010250569476082</v>
      </c>
      <c r="O32" s="17" t="n">
        <f aca="false">IF(N(J32)=0,"",MAX(0,J32-N(K32))/J32)</f>
        <v>0.895833333333333</v>
      </c>
      <c r="P32" s="14"/>
    </row>
    <row r="33" customFormat="false" ht="15" hidden="false" customHeight="false" outlineLevel="0" collapsed="false">
      <c r="A33" s="13" t="n">
        <v>46309</v>
      </c>
      <c r="B33" s="28" t="s">
        <v>33</v>
      </c>
      <c r="C33" s="14"/>
      <c r="D33" s="28" t="s">
        <v>66</v>
      </c>
      <c r="E33" s="15" t="n">
        <v>420</v>
      </c>
      <c r="F33" s="15" t="n">
        <v>384</v>
      </c>
      <c r="G33" s="15" t="n">
        <v>1</v>
      </c>
      <c r="H33" s="16" t="n">
        <f aca="false">IF(F33="","",F33-N(G33))</f>
        <v>383</v>
      </c>
      <c r="I33" s="28" t="s">
        <v>37</v>
      </c>
      <c r="J33" s="15" t="n">
        <v>480</v>
      </c>
      <c r="K33" s="15" t="n">
        <v>20</v>
      </c>
      <c r="L33" s="28" t="s">
        <v>26</v>
      </c>
      <c r="M33" s="17" t="n">
        <f aca="false">IF(OR(F33="",N(E33)=0),"",F33/E33)</f>
        <v>0.914285714285714</v>
      </c>
      <c r="N33" s="17" t="n">
        <f aca="false">IF(OR(F33="",N(F33)=0),"",N(G33)/F33)</f>
        <v>0.00260416666666667</v>
      </c>
      <c r="O33" s="17" t="n">
        <f aca="false">IF(N(J33)=0,"",MAX(0,J33-N(K33))/J33)</f>
        <v>0.958333333333333</v>
      </c>
      <c r="P33" s="14"/>
    </row>
    <row r="34" customFormat="false" ht="15" hidden="false" customHeight="false" outlineLevel="0" collapsed="false">
      <c r="A34" s="13" t="n">
        <v>46309</v>
      </c>
      <c r="B34" s="14" t="s">
        <v>24</v>
      </c>
      <c r="C34" s="14"/>
      <c r="D34" s="28" t="s">
        <v>67</v>
      </c>
      <c r="E34" s="15" t="n">
        <v>60</v>
      </c>
      <c r="F34" s="15" t="n">
        <v>51</v>
      </c>
      <c r="G34" s="15" t="n">
        <v>0</v>
      </c>
      <c r="H34" s="16" t="n">
        <f aca="false">IF(F34="","",F34-N(G34))</f>
        <v>51</v>
      </c>
      <c r="I34" s="28"/>
      <c r="J34" s="15" t="n">
        <v>480</v>
      </c>
      <c r="K34" s="15" t="n">
        <v>50</v>
      </c>
      <c r="L34" s="28" t="s">
        <v>41</v>
      </c>
      <c r="M34" s="17" t="n">
        <f aca="false">IF(OR(F34="",N(E34)=0),"",F34/E34)</f>
        <v>0.85</v>
      </c>
      <c r="N34" s="17" t="n">
        <f aca="false">IF(OR(F34="",N(F34)=0),"",N(G34)/F34)</f>
        <v>0</v>
      </c>
      <c r="O34" s="17" t="n">
        <f aca="false">IF(N(J34)=0,"",MAX(0,J34-N(K34))/J34)</f>
        <v>0.895833333333333</v>
      </c>
      <c r="P34" s="14"/>
    </row>
    <row r="35" customFormat="false" ht="15" hidden="false" customHeight="false" outlineLevel="0" collapsed="false">
      <c r="A35" s="13"/>
      <c r="B35" s="14"/>
      <c r="C35" s="14"/>
      <c r="D35" s="14"/>
      <c r="E35" s="15"/>
      <c r="F35" s="15"/>
      <c r="G35" s="15"/>
      <c r="H35" s="16" t="str">
        <f aca="false">IF(F35="","",F35-N(G35))</f>
        <v/>
      </c>
      <c r="I35" s="28"/>
      <c r="J35" s="15"/>
      <c r="K35" s="15"/>
      <c r="L35" s="14"/>
      <c r="M35" s="17" t="str">
        <f aca="false">IF(OR(F35="",N(E35)=0),"",F35/E35)</f>
        <v/>
      </c>
      <c r="N35" s="17" t="str">
        <f aca="false">IF(OR(F35="",N(F35)=0),"",N(G35)/F35)</f>
        <v/>
      </c>
      <c r="O35" s="17" t="str">
        <f aca="false">IF(N(J35)=0,"",MAX(0,J35-N(K35))/J35)</f>
        <v/>
      </c>
      <c r="P35" s="14"/>
    </row>
    <row r="36" customFormat="false" ht="15" hidden="false" customHeight="false" outlineLevel="0" collapsed="false">
      <c r="A36" s="13"/>
      <c r="B36" s="14"/>
      <c r="C36" s="14"/>
      <c r="D36" s="14"/>
      <c r="E36" s="15"/>
      <c r="F36" s="15"/>
      <c r="G36" s="15"/>
      <c r="H36" s="16" t="str">
        <f aca="false">IF(F36="","",F36-N(G36))</f>
        <v/>
      </c>
      <c r="I36" s="28"/>
      <c r="J36" s="15"/>
      <c r="K36" s="15"/>
      <c r="L36" s="14"/>
      <c r="M36" s="17" t="str">
        <f aca="false">IF(OR(F36="",N(E36)=0),"",F36/E36)</f>
        <v/>
      </c>
      <c r="N36" s="17" t="str">
        <f aca="false">IF(OR(F36="",N(F36)=0),"",N(G36)/F36)</f>
        <v/>
      </c>
      <c r="O36" s="17" t="str">
        <f aca="false">IF(N(J36)=0,"",MAX(0,J36-N(K36))/J36)</f>
        <v/>
      </c>
      <c r="P36" s="14"/>
    </row>
    <row r="37" customFormat="false" ht="15" hidden="false" customHeight="false" outlineLevel="0" collapsed="false">
      <c r="A37" s="13"/>
      <c r="B37" s="14"/>
      <c r="C37" s="14"/>
      <c r="D37" s="14"/>
      <c r="E37" s="15"/>
      <c r="F37" s="15"/>
      <c r="G37" s="15"/>
      <c r="H37" s="16" t="str">
        <f aca="false">IF(F37="","",F37-N(G37))</f>
        <v/>
      </c>
      <c r="I37" s="28"/>
      <c r="J37" s="15"/>
      <c r="K37" s="15"/>
      <c r="L37" s="14"/>
      <c r="M37" s="17" t="str">
        <f aca="false">IF(OR(F37="",N(E37)=0),"",F37/E37)</f>
        <v/>
      </c>
      <c r="N37" s="17" t="str">
        <f aca="false">IF(OR(F37="",N(F37)=0),"",N(G37)/F37)</f>
        <v/>
      </c>
      <c r="O37" s="17" t="str">
        <f aca="false">IF(N(J37)=0,"",MAX(0,J37-N(K37))/J37)</f>
        <v/>
      </c>
      <c r="P37" s="14"/>
    </row>
    <row r="38" customFormat="false" ht="15" hidden="false" customHeight="false" outlineLevel="0" collapsed="false">
      <c r="A38" s="13"/>
      <c r="B38" s="14"/>
      <c r="C38" s="14"/>
      <c r="D38" s="14"/>
      <c r="E38" s="15"/>
      <c r="F38" s="15"/>
      <c r="G38" s="15"/>
      <c r="H38" s="16" t="str">
        <f aca="false">IF(F38="","",F38-N(G38))</f>
        <v/>
      </c>
      <c r="I38" s="28"/>
      <c r="J38" s="15"/>
      <c r="K38" s="15"/>
      <c r="L38" s="14"/>
      <c r="M38" s="17" t="str">
        <f aca="false">IF(OR(F38="",N(E38)=0),"",F38/E38)</f>
        <v/>
      </c>
      <c r="N38" s="17" t="str">
        <f aca="false">IF(OR(F38="",N(F38)=0),"",N(G38)/F38)</f>
        <v/>
      </c>
      <c r="O38" s="17" t="str">
        <f aca="false">IF(N(J38)=0,"",MAX(0,J38-N(K38))/J38)</f>
        <v/>
      </c>
      <c r="P38" s="14"/>
    </row>
    <row r="39" customFormat="false" ht="15" hidden="false" customHeight="false" outlineLevel="0" collapsed="false">
      <c r="A39" s="13"/>
      <c r="B39" s="14"/>
      <c r="C39" s="14"/>
      <c r="D39" s="14"/>
      <c r="E39" s="15"/>
      <c r="F39" s="15"/>
      <c r="G39" s="15"/>
      <c r="H39" s="16" t="str">
        <f aca="false">IF(F39="","",F39-N(G39))</f>
        <v/>
      </c>
      <c r="I39" s="28"/>
      <c r="J39" s="15"/>
      <c r="K39" s="15"/>
      <c r="L39" s="14"/>
      <c r="M39" s="17" t="str">
        <f aca="false">IF(OR(F39="",N(E39)=0),"",F39/E39)</f>
        <v/>
      </c>
      <c r="N39" s="17" t="str">
        <f aca="false">IF(OR(F39="",N(F39)=0),"",N(G39)/F39)</f>
        <v/>
      </c>
      <c r="O39" s="17" t="str">
        <f aca="false">IF(N(J39)=0,"",MAX(0,J39-N(K39))/J39)</f>
        <v/>
      </c>
      <c r="P39" s="14"/>
    </row>
    <row r="40" customFormat="false" ht="15" hidden="false" customHeight="false" outlineLevel="0" collapsed="false">
      <c r="A40" s="13"/>
      <c r="B40" s="14"/>
      <c r="C40" s="14"/>
      <c r="D40" s="14"/>
      <c r="E40" s="15"/>
      <c r="F40" s="15"/>
      <c r="G40" s="15"/>
      <c r="H40" s="16" t="str">
        <f aca="false">IF(F40="","",F40-N(G40))</f>
        <v/>
      </c>
      <c r="I40" s="28"/>
      <c r="J40" s="15"/>
      <c r="K40" s="15"/>
      <c r="L40" s="14"/>
      <c r="M40" s="17" t="str">
        <f aca="false">IF(OR(F40="",N(E40)=0),"",F40/E40)</f>
        <v/>
      </c>
      <c r="N40" s="17" t="str">
        <f aca="false">IF(OR(F40="",N(F40)=0),"",N(G40)/F40)</f>
        <v/>
      </c>
      <c r="O40" s="17" t="str">
        <f aca="false">IF(N(J40)=0,"",MAX(0,J40-N(K40))/J40)</f>
        <v/>
      </c>
      <c r="P40" s="14"/>
    </row>
    <row r="41" customFormat="false" ht="15" hidden="false" customHeight="false" outlineLevel="0" collapsed="false">
      <c r="A41" s="13"/>
      <c r="B41" s="14"/>
      <c r="C41" s="14"/>
      <c r="D41" s="14"/>
      <c r="E41" s="15"/>
      <c r="F41" s="15"/>
      <c r="G41" s="15"/>
      <c r="H41" s="16" t="str">
        <f aca="false">IF(F41="","",F41-N(G41))</f>
        <v/>
      </c>
      <c r="I41" s="28"/>
      <c r="J41" s="15"/>
      <c r="K41" s="15"/>
      <c r="L41" s="14"/>
      <c r="M41" s="17" t="str">
        <f aca="false">IF(OR(F41="",N(E41)=0),"",F41/E41)</f>
        <v/>
      </c>
      <c r="N41" s="17" t="str">
        <f aca="false">IF(OR(F41="",N(F41)=0),"",N(G41)/F41)</f>
        <v/>
      </c>
      <c r="O41" s="17" t="str">
        <f aca="false">IF(N(J41)=0,"",MAX(0,J41-N(K41))/J41)</f>
        <v/>
      </c>
      <c r="P41" s="14"/>
    </row>
    <row r="42" customFormat="false" ht="15" hidden="false" customHeight="false" outlineLevel="0" collapsed="false">
      <c r="A42" s="13"/>
      <c r="B42" s="14"/>
      <c r="C42" s="14"/>
      <c r="D42" s="14"/>
      <c r="E42" s="15"/>
      <c r="F42" s="15"/>
      <c r="G42" s="15"/>
      <c r="H42" s="16" t="str">
        <f aca="false">IF(F42="","",F42-N(G42))</f>
        <v/>
      </c>
      <c r="I42" s="28"/>
      <c r="J42" s="15"/>
      <c r="K42" s="15"/>
      <c r="L42" s="14"/>
      <c r="M42" s="17" t="str">
        <f aca="false">IF(OR(F42="",N(E42)=0),"",F42/E42)</f>
        <v/>
      </c>
      <c r="N42" s="17" t="str">
        <f aca="false">IF(OR(F42="",N(F42)=0),"",N(G42)/F42)</f>
        <v/>
      </c>
      <c r="O42" s="17" t="str">
        <f aca="false">IF(N(J42)=0,"",MAX(0,J42-N(K42))/J42)</f>
        <v/>
      </c>
      <c r="P42" s="14"/>
    </row>
    <row r="43" customFormat="false" ht="15" hidden="false" customHeight="false" outlineLevel="0" collapsed="false">
      <c r="A43" s="13"/>
      <c r="B43" s="14"/>
      <c r="C43" s="14"/>
      <c r="D43" s="14"/>
      <c r="E43" s="15"/>
      <c r="F43" s="15"/>
      <c r="G43" s="15"/>
      <c r="H43" s="16" t="str">
        <f aca="false">IF(F43="","",F43-N(G43))</f>
        <v/>
      </c>
      <c r="I43" s="28"/>
      <c r="J43" s="15"/>
      <c r="K43" s="15"/>
      <c r="L43" s="14"/>
      <c r="M43" s="17" t="str">
        <f aca="false">IF(OR(F43="",N(E43)=0),"",F43/E43)</f>
        <v/>
      </c>
      <c r="N43" s="17" t="str">
        <f aca="false">IF(OR(F43="",N(F43)=0),"",N(G43)/F43)</f>
        <v/>
      </c>
      <c r="O43" s="17" t="str">
        <f aca="false">IF(N(J43)=0,"",MAX(0,J43-N(K43))/J43)</f>
        <v/>
      </c>
      <c r="P43" s="14"/>
    </row>
    <row r="44" customFormat="false" ht="15" hidden="false" customHeight="false" outlineLevel="0" collapsed="false">
      <c r="A44" s="13"/>
      <c r="B44" s="14"/>
      <c r="C44" s="14"/>
      <c r="D44" s="14"/>
      <c r="E44" s="15"/>
      <c r="F44" s="15"/>
      <c r="G44" s="15"/>
      <c r="H44" s="16" t="str">
        <f aca="false">IF(F44="","",F44-N(G44))</f>
        <v/>
      </c>
      <c r="I44" s="28"/>
      <c r="J44" s="15"/>
      <c r="K44" s="15"/>
      <c r="L44" s="14"/>
      <c r="M44" s="17" t="str">
        <f aca="false">IF(OR(F44="",N(E44)=0),"",F44/E44)</f>
        <v/>
      </c>
      <c r="N44" s="17" t="str">
        <f aca="false">IF(OR(F44="",N(F44)=0),"",N(G44)/F44)</f>
        <v/>
      </c>
      <c r="O44" s="17" t="str">
        <f aca="false">IF(N(J44)=0,"",MAX(0,J44-N(K44))/J44)</f>
        <v/>
      </c>
      <c r="P44" s="14"/>
    </row>
    <row r="45" customFormat="false" ht="15" hidden="false" customHeight="false" outlineLevel="0" collapsed="false">
      <c r="A45" s="13"/>
      <c r="B45" s="14"/>
      <c r="C45" s="14"/>
      <c r="D45" s="14"/>
      <c r="E45" s="15"/>
      <c r="F45" s="15"/>
      <c r="G45" s="15"/>
      <c r="H45" s="16" t="str">
        <f aca="false">IF(F45="","",F45-N(G45))</f>
        <v/>
      </c>
      <c r="I45" s="28"/>
      <c r="J45" s="15"/>
      <c r="K45" s="15"/>
      <c r="L45" s="14"/>
      <c r="M45" s="17" t="str">
        <f aca="false">IF(OR(F45="",N(E45)=0),"",F45/E45)</f>
        <v/>
      </c>
      <c r="N45" s="17" t="str">
        <f aca="false">IF(OR(F45="",N(F45)=0),"",N(G45)/F45)</f>
        <v/>
      </c>
      <c r="O45" s="17" t="str">
        <f aca="false">IF(N(J45)=0,"",MAX(0,J45-N(K45))/J45)</f>
        <v/>
      </c>
      <c r="P45" s="14"/>
    </row>
    <row r="46" customFormat="false" ht="15" hidden="false" customHeight="false" outlineLevel="0" collapsed="false">
      <c r="A46" s="13"/>
      <c r="B46" s="14"/>
      <c r="C46" s="14"/>
      <c r="D46" s="14"/>
      <c r="E46" s="15"/>
      <c r="F46" s="15"/>
      <c r="G46" s="15"/>
      <c r="H46" s="16" t="str">
        <f aca="false">IF(F46="","",F46-N(G46))</f>
        <v/>
      </c>
      <c r="I46" s="28"/>
      <c r="J46" s="15"/>
      <c r="K46" s="15"/>
      <c r="L46" s="14"/>
      <c r="M46" s="17" t="str">
        <f aca="false">IF(OR(F46="",N(E46)=0),"",F46/E46)</f>
        <v/>
      </c>
      <c r="N46" s="17" t="str">
        <f aca="false">IF(OR(F46="",N(F46)=0),"",N(G46)/F46)</f>
        <v/>
      </c>
      <c r="O46" s="17" t="str">
        <f aca="false">IF(N(J46)=0,"",MAX(0,J46-N(K46))/J46)</f>
        <v/>
      </c>
      <c r="P46" s="14"/>
    </row>
    <row r="47" customFormat="false" ht="15" hidden="false" customHeight="false" outlineLevel="0" collapsed="false">
      <c r="A47" s="13"/>
      <c r="B47" s="14"/>
      <c r="C47" s="14"/>
      <c r="D47" s="14"/>
      <c r="E47" s="15"/>
      <c r="F47" s="15"/>
      <c r="G47" s="15"/>
      <c r="H47" s="16" t="str">
        <f aca="false">IF(F47="","",F47-N(G47))</f>
        <v/>
      </c>
      <c r="I47" s="28"/>
      <c r="J47" s="15"/>
      <c r="K47" s="15"/>
      <c r="L47" s="14"/>
      <c r="M47" s="17" t="str">
        <f aca="false">IF(OR(F47="",N(E47)=0),"",F47/E47)</f>
        <v/>
      </c>
      <c r="N47" s="17" t="str">
        <f aca="false">IF(OR(F47="",N(F47)=0),"",N(G47)/F47)</f>
        <v/>
      </c>
      <c r="O47" s="17" t="str">
        <f aca="false">IF(N(J47)=0,"",MAX(0,J47-N(K47))/J47)</f>
        <v/>
      </c>
      <c r="P47" s="14"/>
    </row>
    <row r="48" customFormat="false" ht="15" hidden="false" customHeight="false" outlineLevel="0" collapsed="false">
      <c r="A48" s="13"/>
      <c r="B48" s="14"/>
      <c r="C48" s="14"/>
      <c r="D48" s="14"/>
      <c r="E48" s="15"/>
      <c r="F48" s="15"/>
      <c r="G48" s="15"/>
      <c r="H48" s="16" t="str">
        <f aca="false">IF(F48="","",F48-N(G48))</f>
        <v/>
      </c>
      <c r="I48" s="28"/>
      <c r="J48" s="15"/>
      <c r="K48" s="15"/>
      <c r="L48" s="14"/>
      <c r="M48" s="17" t="str">
        <f aca="false">IF(OR(F48="",N(E48)=0),"",F48/E48)</f>
        <v/>
      </c>
      <c r="N48" s="17" t="str">
        <f aca="false">IF(OR(F48="",N(F48)=0),"",N(G48)/F48)</f>
        <v/>
      </c>
      <c r="O48" s="17" t="str">
        <f aca="false">IF(N(J48)=0,"",MAX(0,J48-N(K48))/J48)</f>
        <v/>
      </c>
      <c r="P48" s="14"/>
    </row>
    <row r="49" customFormat="false" ht="15" hidden="false" customHeight="false" outlineLevel="0" collapsed="false">
      <c r="A49" s="13"/>
      <c r="B49" s="14"/>
      <c r="C49" s="14"/>
      <c r="D49" s="14"/>
      <c r="E49" s="15"/>
      <c r="F49" s="15"/>
      <c r="G49" s="15"/>
      <c r="H49" s="16" t="str">
        <f aca="false">IF(F49="","",F49-N(G49))</f>
        <v/>
      </c>
      <c r="I49" s="28"/>
      <c r="J49" s="15"/>
      <c r="K49" s="15"/>
      <c r="L49" s="14"/>
      <c r="M49" s="17" t="str">
        <f aca="false">IF(OR(F49="",N(E49)=0),"",F49/E49)</f>
        <v/>
      </c>
      <c r="N49" s="17" t="str">
        <f aca="false">IF(OR(F49="",N(F49)=0),"",N(G49)/F49)</f>
        <v/>
      </c>
      <c r="O49" s="17" t="str">
        <f aca="false">IF(N(J49)=0,"",MAX(0,J49-N(K49))/J49)</f>
        <v/>
      </c>
      <c r="P49" s="14"/>
    </row>
    <row r="50" customFormat="false" ht="15" hidden="false" customHeight="false" outlineLevel="0" collapsed="false">
      <c r="A50" s="13"/>
      <c r="B50" s="14"/>
      <c r="C50" s="14"/>
      <c r="D50" s="14"/>
      <c r="E50" s="15"/>
      <c r="F50" s="15"/>
      <c r="G50" s="15"/>
      <c r="H50" s="16" t="str">
        <f aca="false">IF(F50="","",F50-N(G50))</f>
        <v/>
      </c>
      <c r="I50" s="28"/>
      <c r="J50" s="15"/>
      <c r="K50" s="15"/>
      <c r="L50" s="14"/>
      <c r="M50" s="17" t="str">
        <f aca="false">IF(OR(F50="",N(E50)=0),"",F50/E50)</f>
        <v/>
      </c>
      <c r="N50" s="17" t="str">
        <f aca="false">IF(OR(F50="",N(F50)=0),"",N(G50)/F50)</f>
        <v/>
      </c>
      <c r="O50" s="17" t="str">
        <f aca="false">IF(N(J50)=0,"",MAX(0,J50-N(K50))/J50)</f>
        <v/>
      </c>
      <c r="P50" s="14"/>
    </row>
    <row r="51" customFormat="false" ht="15" hidden="false" customHeight="false" outlineLevel="0" collapsed="false">
      <c r="A51" s="13"/>
      <c r="B51" s="14"/>
      <c r="C51" s="14"/>
      <c r="D51" s="14"/>
      <c r="E51" s="15"/>
      <c r="F51" s="15"/>
      <c r="G51" s="15"/>
      <c r="H51" s="16" t="str">
        <f aca="false">IF(F51="","",F51-N(G51))</f>
        <v/>
      </c>
      <c r="I51" s="28"/>
      <c r="J51" s="15"/>
      <c r="K51" s="15"/>
      <c r="L51" s="14"/>
      <c r="M51" s="17" t="str">
        <f aca="false">IF(OR(F51="",N(E51)=0),"",F51/E51)</f>
        <v/>
      </c>
      <c r="N51" s="17" t="str">
        <f aca="false">IF(OR(F51="",N(F51)=0),"",N(G51)/F51)</f>
        <v/>
      </c>
      <c r="O51" s="17" t="str">
        <f aca="false">IF(N(J51)=0,"",MAX(0,J51-N(K51))/J51)</f>
        <v/>
      </c>
      <c r="P51" s="14"/>
    </row>
    <row r="52" customFormat="false" ht="15" hidden="false" customHeight="false" outlineLevel="0" collapsed="false">
      <c r="A52" s="13"/>
      <c r="B52" s="14"/>
      <c r="C52" s="14"/>
      <c r="D52" s="14"/>
      <c r="E52" s="15"/>
      <c r="F52" s="15"/>
      <c r="G52" s="15"/>
      <c r="H52" s="16" t="str">
        <f aca="false">IF(F52="","",F52-N(G52))</f>
        <v/>
      </c>
      <c r="I52" s="28"/>
      <c r="J52" s="15"/>
      <c r="K52" s="15"/>
      <c r="L52" s="14"/>
      <c r="M52" s="17" t="str">
        <f aca="false">IF(OR(F52="",N(E52)=0),"",F52/E52)</f>
        <v/>
      </c>
      <c r="N52" s="17" t="str">
        <f aca="false">IF(OR(F52="",N(F52)=0),"",N(G52)/F52)</f>
        <v/>
      </c>
      <c r="O52" s="17" t="str">
        <f aca="false">IF(N(J52)=0,"",MAX(0,J52-N(K52))/J52)</f>
        <v/>
      </c>
      <c r="P52" s="14"/>
    </row>
    <row r="53" customFormat="false" ht="15" hidden="false" customHeight="false" outlineLevel="0" collapsed="false">
      <c r="A53" s="13"/>
      <c r="B53" s="14"/>
      <c r="C53" s="14"/>
      <c r="D53" s="14"/>
      <c r="E53" s="15"/>
      <c r="F53" s="15"/>
      <c r="G53" s="15"/>
      <c r="H53" s="16" t="str">
        <f aca="false">IF(F53="","",F53-N(G53))</f>
        <v/>
      </c>
      <c r="I53" s="28"/>
      <c r="J53" s="15"/>
      <c r="K53" s="15"/>
      <c r="L53" s="14"/>
      <c r="M53" s="17" t="str">
        <f aca="false">IF(OR(F53="",N(E53)=0),"",F53/E53)</f>
        <v/>
      </c>
      <c r="N53" s="17" t="str">
        <f aca="false">IF(OR(F53="",N(F53)=0),"",N(G53)/F53)</f>
        <v/>
      </c>
      <c r="O53" s="17" t="str">
        <f aca="false">IF(N(J53)=0,"",MAX(0,J53-N(K53))/J53)</f>
        <v/>
      </c>
      <c r="P53" s="14"/>
    </row>
    <row r="54" customFormat="false" ht="15" hidden="false" customHeight="false" outlineLevel="0" collapsed="false">
      <c r="A54" s="13"/>
      <c r="B54" s="14"/>
      <c r="C54" s="14"/>
      <c r="D54" s="14"/>
      <c r="E54" s="15"/>
      <c r="F54" s="15"/>
      <c r="G54" s="15"/>
      <c r="H54" s="16" t="str">
        <f aca="false">IF(F54="","",F54-N(G54))</f>
        <v/>
      </c>
      <c r="I54" s="28"/>
      <c r="J54" s="15"/>
      <c r="K54" s="15"/>
      <c r="L54" s="14"/>
      <c r="M54" s="17" t="str">
        <f aca="false">IF(OR(F54="",N(E54)=0),"",F54/E54)</f>
        <v/>
      </c>
      <c r="N54" s="17" t="str">
        <f aca="false">IF(OR(F54="",N(F54)=0),"",N(G54)/F54)</f>
        <v/>
      </c>
      <c r="O54" s="17" t="str">
        <f aca="false">IF(N(J54)=0,"",MAX(0,J54-N(K54))/J54)</f>
        <v/>
      </c>
      <c r="P54" s="14"/>
    </row>
    <row r="55" customFormat="false" ht="15" hidden="false" customHeight="false" outlineLevel="0" collapsed="false">
      <c r="A55" s="13"/>
      <c r="B55" s="14"/>
      <c r="C55" s="14"/>
      <c r="D55" s="14"/>
      <c r="E55" s="15"/>
      <c r="F55" s="15"/>
      <c r="G55" s="15"/>
      <c r="H55" s="16" t="str">
        <f aca="false">IF(F55="","",F55-N(G55))</f>
        <v/>
      </c>
      <c r="I55" s="28"/>
      <c r="J55" s="15"/>
      <c r="K55" s="15"/>
      <c r="L55" s="14"/>
      <c r="M55" s="17" t="str">
        <f aca="false">IF(OR(F55="",N(E55)=0),"",F55/E55)</f>
        <v/>
      </c>
      <c r="N55" s="17" t="str">
        <f aca="false">IF(OR(F55="",N(F55)=0),"",N(G55)/F55)</f>
        <v/>
      </c>
      <c r="O55" s="17" t="str">
        <f aca="false">IF(N(J55)=0,"",MAX(0,J55-N(K55))/J55)</f>
        <v/>
      </c>
      <c r="P55" s="14"/>
    </row>
    <row r="56" customFormat="false" ht="15" hidden="false" customHeight="false" outlineLevel="0" collapsed="false">
      <c r="A56" s="13"/>
      <c r="B56" s="14"/>
      <c r="C56" s="14"/>
      <c r="D56" s="14"/>
      <c r="E56" s="15"/>
      <c r="F56" s="15"/>
      <c r="G56" s="15"/>
      <c r="H56" s="16" t="str">
        <f aca="false">IF(F56="","",F56-N(G56))</f>
        <v/>
      </c>
      <c r="I56" s="28"/>
      <c r="J56" s="15"/>
      <c r="K56" s="15"/>
      <c r="L56" s="14"/>
      <c r="M56" s="17" t="str">
        <f aca="false">IF(OR(F56="",N(E56)=0),"",F56/E56)</f>
        <v/>
      </c>
      <c r="N56" s="17" t="str">
        <f aca="false">IF(OR(F56="",N(F56)=0),"",N(G56)/F56)</f>
        <v/>
      </c>
      <c r="O56" s="17" t="str">
        <f aca="false">IF(N(J56)=0,"",MAX(0,J56-N(K56))/J56)</f>
        <v/>
      </c>
      <c r="P56" s="14"/>
    </row>
    <row r="57" customFormat="false" ht="15" hidden="false" customHeight="false" outlineLevel="0" collapsed="false">
      <c r="A57" s="13"/>
      <c r="B57" s="14"/>
      <c r="C57" s="14"/>
      <c r="D57" s="14"/>
      <c r="E57" s="15"/>
      <c r="F57" s="15"/>
      <c r="G57" s="15"/>
      <c r="H57" s="16" t="str">
        <f aca="false">IF(F57="","",F57-N(G57))</f>
        <v/>
      </c>
      <c r="I57" s="28"/>
      <c r="J57" s="15"/>
      <c r="K57" s="15"/>
      <c r="L57" s="14"/>
      <c r="M57" s="17" t="str">
        <f aca="false">IF(OR(F57="",N(E57)=0),"",F57/E57)</f>
        <v/>
      </c>
      <c r="N57" s="17" t="str">
        <f aca="false">IF(OR(F57="",N(F57)=0),"",N(G57)/F57)</f>
        <v/>
      </c>
      <c r="O57" s="17" t="str">
        <f aca="false">IF(N(J57)=0,"",MAX(0,J57-N(K57))/J57)</f>
        <v/>
      </c>
      <c r="P57" s="14"/>
    </row>
    <row r="58" customFormat="false" ht="15" hidden="false" customHeight="false" outlineLevel="0" collapsed="false">
      <c r="A58" s="13"/>
      <c r="B58" s="14"/>
      <c r="C58" s="14"/>
      <c r="D58" s="14"/>
      <c r="E58" s="15"/>
      <c r="F58" s="15"/>
      <c r="G58" s="15"/>
      <c r="H58" s="16" t="str">
        <f aca="false">IF(F58="","",F58-N(G58))</f>
        <v/>
      </c>
      <c r="I58" s="28"/>
      <c r="J58" s="15"/>
      <c r="K58" s="15"/>
      <c r="L58" s="14"/>
      <c r="M58" s="17" t="str">
        <f aca="false">IF(OR(F58="",N(E58)=0),"",F58/E58)</f>
        <v/>
      </c>
      <c r="N58" s="17" t="str">
        <f aca="false">IF(OR(F58="",N(F58)=0),"",N(G58)/F58)</f>
        <v/>
      </c>
      <c r="O58" s="17" t="str">
        <f aca="false">IF(N(J58)=0,"",MAX(0,J58-N(K58))/J58)</f>
        <v/>
      </c>
      <c r="P58" s="14"/>
    </row>
    <row r="59" customFormat="false" ht="15" hidden="false" customHeight="false" outlineLevel="0" collapsed="false">
      <c r="A59" s="13"/>
      <c r="B59" s="14"/>
      <c r="C59" s="14"/>
      <c r="D59" s="14"/>
      <c r="E59" s="15"/>
      <c r="F59" s="15"/>
      <c r="G59" s="15"/>
      <c r="H59" s="16" t="str">
        <f aca="false">IF(F59="","",F59-N(G59))</f>
        <v/>
      </c>
      <c r="I59" s="28"/>
      <c r="J59" s="15"/>
      <c r="K59" s="15"/>
      <c r="L59" s="14"/>
      <c r="M59" s="17" t="str">
        <f aca="false">IF(OR(F59="",N(E59)=0),"",F59/E59)</f>
        <v/>
      </c>
      <c r="N59" s="17" t="str">
        <f aca="false">IF(OR(F59="",N(F59)=0),"",N(G59)/F59)</f>
        <v/>
      </c>
      <c r="O59" s="17" t="str">
        <f aca="false">IF(N(J59)=0,"",MAX(0,J59-N(K59))/J59)</f>
        <v/>
      </c>
      <c r="P59" s="14"/>
    </row>
    <row r="60" customFormat="false" ht="15" hidden="false" customHeight="false" outlineLevel="0" collapsed="false">
      <c r="A60" s="13"/>
      <c r="B60" s="14"/>
      <c r="C60" s="14"/>
      <c r="D60" s="14"/>
      <c r="E60" s="15"/>
      <c r="F60" s="15"/>
      <c r="G60" s="15"/>
      <c r="H60" s="16" t="str">
        <f aca="false">IF(F60="","",F60-N(G60))</f>
        <v/>
      </c>
      <c r="I60" s="28"/>
      <c r="J60" s="15"/>
      <c r="K60" s="15"/>
      <c r="L60" s="14"/>
      <c r="M60" s="17" t="str">
        <f aca="false">IF(OR(F60="",N(E60)=0),"",F60/E60)</f>
        <v/>
      </c>
      <c r="N60" s="17" t="str">
        <f aca="false">IF(OR(F60="",N(F60)=0),"",N(G60)/F60)</f>
        <v/>
      </c>
      <c r="O60" s="17" t="str">
        <f aca="false">IF(N(J60)=0,"",MAX(0,J60-N(K60))/J60)</f>
        <v/>
      </c>
      <c r="P60" s="14"/>
    </row>
    <row r="61" customFormat="false" ht="15" hidden="false" customHeight="false" outlineLevel="0" collapsed="false">
      <c r="A61" s="13"/>
      <c r="B61" s="14"/>
      <c r="C61" s="14"/>
      <c r="D61" s="14"/>
      <c r="E61" s="15"/>
      <c r="F61" s="15"/>
      <c r="G61" s="15"/>
      <c r="H61" s="16" t="str">
        <f aca="false">IF(F61="","",F61-N(G61))</f>
        <v/>
      </c>
      <c r="I61" s="28"/>
      <c r="J61" s="15"/>
      <c r="K61" s="15"/>
      <c r="L61" s="14"/>
      <c r="M61" s="17" t="str">
        <f aca="false">IF(OR(F61="",N(E61)=0),"",F61/E61)</f>
        <v/>
      </c>
      <c r="N61" s="17" t="str">
        <f aca="false">IF(OR(F61="",N(F61)=0),"",N(G61)/F61)</f>
        <v/>
      </c>
      <c r="O61" s="17" t="str">
        <f aca="false">IF(N(J61)=0,"",MAX(0,J61-N(K61))/J61)</f>
        <v/>
      </c>
      <c r="P61" s="14"/>
    </row>
    <row r="62" customFormat="false" ht="15" hidden="false" customHeight="false" outlineLevel="0" collapsed="false">
      <c r="A62" s="13"/>
      <c r="B62" s="14"/>
      <c r="C62" s="14"/>
      <c r="D62" s="14"/>
      <c r="E62" s="15"/>
      <c r="F62" s="15"/>
      <c r="G62" s="15"/>
      <c r="H62" s="16" t="str">
        <f aca="false">IF(F62="","",F62-N(G62))</f>
        <v/>
      </c>
      <c r="I62" s="28"/>
      <c r="J62" s="15"/>
      <c r="K62" s="15"/>
      <c r="L62" s="14"/>
      <c r="M62" s="17" t="str">
        <f aca="false">IF(OR(F62="",N(E62)=0),"",F62/E62)</f>
        <v/>
      </c>
      <c r="N62" s="17" t="str">
        <f aca="false">IF(OR(F62="",N(F62)=0),"",N(G62)/F62)</f>
        <v/>
      </c>
      <c r="O62" s="17" t="str">
        <f aca="false">IF(N(J62)=0,"",MAX(0,J62-N(K62))/J62)</f>
        <v/>
      </c>
      <c r="P62" s="14"/>
    </row>
    <row r="63" customFormat="false" ht="15" hidden="false" customHeight="false" outlineLevel="0" collapsed="false">
      <c r="A63" s="13"/>
      <c r="B63" s="14"/>
      <c r="C63" s="14"/>
      <c r="D63" s="14"/>
      <c r="E63" s="15"/>
      <c r="F63" s="15"/>
      <c r="G63" s="15"/>
      <c r="H63" s="16" t="str">
        <f aca="false">IF(F63="","",F63-N(G63))</f>
        <v/>
      </c>
      <c r="I63" s="28"/>
      <c r="J63" s="15"/>
      <c r="K63" s="15"/>
      <c r="L63" s="14"/>
      <c r="M63" s="17" t="str">
        <f aca="false">IF(OR(F63="",N(E63)=0),"",F63/E63)</f>
        <v/>
      </c>
      <c r="N63" s="17" t="str">
        <f aca="false">IF(OR(F63="",N(F63)=0),"",N(G63)/F63)</f>
        <v/>
      </c>
      <c r="O63" s="17" t="str">
        <f aca="false">IF(N(J63)=0,"",MAX(0,J63-N(K63))/J63)</f>
        <v/>
      </c>
      <c r="P63" s="14"/>
    </row>
    <row r="64" customFormat="false" ht="15" hidden="false" customHeight="false" outlineLevel="0" collapsed="false">
      <c r="A64" s="13"/>
      <c r="B64" s="14"/>
      <c r="C64" s="14"/>
      <c r="D64" s="14"/>
      <c r="E64" s="15"/>
      <c r="F64" s="15"/>
      <c r="G64" s="15"/>
      <c r="H64" s="16" t="str">
        <f aca="false">IF(F64="","",F64-N(G64))</f>
        <v/>
      </c>
      <c r="I64" s="28"/>
      <c r="J64" s="15"/>
      <c r="K64" s="15"/>
      <c r="L64" s="14"/>
      <c r="M64" s="17" t="str">
        <f aca="false">IF(OR(F64="",N(E64)=0),"",F64/E64)</f>
        <v/>
      </c>
      <c r="N64" s="17" t="str">
        <f aca="false">IF(OR(F64="",N(F64)=0),"",N(G64)/F64)</f>
        <v/>
      </c>
      <c r="O64" s="17" t="str">
        <f aca="false">IF(N(J64)=0,"",MAX(0,J64-N(K64))/J64)</f>
        <v/>
      </c>
      <c r="P64" s="14"/>
    </row>
    <row r="65" customFormat="false" ht="15" hidden="false" customHeight="false" outlineLevel="0" collapsed="false">
      <c r="A65" s="13"/>
      <c r="B65" s="14"/>
      <c r="C65" s="14"/>
      <c r="D65" s="14"/>
      <c r="E65" s="15"/>
      <c r="F65" s="15"/>
      <c r="G65" s="15"/>
      <c r="H65" s="16" t="str">
        <f aca="false">IF(F65="","",F65-N(G65))</f>
        <v/>
      </c>
      <c r="I65" s="28"/>
      <c r="J65" s="15"/>
      <c r="K65" s="15"/>
      <c r="L65" s="14"/>
      <c r="M65" s="17" t="str">
        <f aca="false">IF(OR(F65="",N(E65)=0),"",F65/E65)</f>
        <v/>
      </c>
      <c r="N65" s="17" t="str">
        <f aca="false">IF(OR(F65="",N(F65)=0),"",N(G65)/F65)</f>
        <v/>
      </c>
      <c r="O65" s="17" t="str">
        <f aca="false">IF(N(J65)=0,"",MAX(0,J65-N(K65))/J65)</f>
        <v/>
      </c>
      <c r="P65" s="14"/>
    </row>
    <row r="66" customFormat="false" ht="15" hidden="false" customHeight="false" outlineLevel="0" collapsed="false">
      <c r="A66" s="13"/>
      <c r="B66" s="14"/>
      <c r="C66" s="14"/>
      <c r="D66" s="14"/>
      <c r="E66" s="15"/>
      <c r="F66" s="15"/>
      <c r="G66" s="15"/>
      <c r="H66" s="16" t="str">
        <f aca="false">IF(F66="","",F66-N(G66))</f>
        <v/>
      </c>
      <c r="I66" s="28"/>
      <c r="J66" s="15"/>
      <c r="K66" s="15"/>
      <c r="L66" s="14"/>
      <c r="M66" s="17" t="str">
        <f aca="false">IF(OR(F66="",N(E66)=0),"",F66/E66)</f>
        <v/>
      </c>
      <c r="N66" s="17" t="str">
        <f aca="false">IF(OR(F66="",N(F66)=0),"",N(G66)/F66)</f>
        <v/>
      </c>
      <c r="O66" s="17" t="str">
        <f aca="false">IF(N(J66)=0,"",MAX(0,J66-N(K66))/J66)</f>
        <v/>
      </c>
      <c r="P66" s="14"/>
    </row>
    <row r="67" customFormat="false" ht="15" hidden="false" customHeight="false" outlineLevel="0" collapsed="false">
      <c r="A67" s="13"/>
      <c r="B67" s="14"/>
      <c r="C67" s="14"/>
      <c r="D67" s="14"/>
      <c r="E67" s="15"/>
      <c r="F67" s="15"/>
      <c r="G67" s="15"/>
      <c r="H67" s="16" t="str">
        <f aca="false">IF(F67="","",F67-N(G67))</f>
        <v/>
      </c>
      <c r="I67" s="28"/>
      <c r="J67" s="15"/>
      <c r="K67" s="15"/>
      <c r="L67" s="14"/>
      <c r="M67" s="17" t="str">
        <f aca="false">IF(OR(F67="",N(E67)=0),"",F67/E67)</f>
        <v/>
      </c>
      <c r="N67" s="17" t="str">
        <f aca="false">IF(OR(F67="",N(F67)=0),"",N(G67)/F67)</f>
        <v/>
      </c>
      <c r="O67" s="17" t="str">
        <f aca="false">IF(N(J67)=0,"",MAX(0,J67-N(K67))/J67)</f>
        <v/>
      </c>
      <c r="P67" s="14"/>
    </row>
    <row r="68" customFormat="false" ht="15" hidden="false" customHeight="false" outlineLevel="0" collapsed="false">
      <c r="A68" s="13"/>
      <c r="B68" s="14"/>
      <c r="C68" s="14"/>
      <c r="D68" s="14"/>
      <c r="E68" s="15"/>
      <c r="F68" s="15"/>
      <c r="G68" s="15"/>
      <c r="H68" s="16" t="str">
        <f aca="false">IF(F68="","",F68-N(G68))</f>
        <v/>
      </c>
      <c r="I68" s="28"/>
      <c r="J68" s="15"/>
      <c r="K68" s="15"/>
      <c r="L68" s="14"/>
      <c r="M68" s="17" t="str">
        <f aca="false">IF(OR(F68="",N(E68)=0),"",F68/E68)</f>
        <v/>
      </c>
      <c r="N68" s="17" t="str">
        <f aca="false">IF(OR(F68="",N(F68)=0),"",N(G68)/F68)</f>
        <v/>
      </c>
      <c r="O68" s="17" t="str">
        <f aca="false">IF(N(J68)=0,"",MAX(0,J68-N(K68))/J68)</f>
        <v/>
      </c>
      <c r="P68" s="14"/>
    </row>
    <row r="69" customFormat="false" ht="15" hidden="false" customHeight="false" outlineLevel="0" collapsed="false">
      <c r="A69" s="13"/>
      <c r="B69" s="14"/>
      <c r="C69" s="14"/>
      <c r="D69" s="14"/>
      <c r="E69" s="15"/>
      <c r="F69" s="15"/>
      <c r="G69" s="15"/>
      <c r="H69" s="16" t="str">
        <f aca="false">IF(F69="","",F69-N(G69))</f>
        <v/>
      </c>
      <c r="I69" s="28"/>
      <c r="J69" s="15"/>
      <c r="K69" s="15"/>
      <c r="L69" s="14"/>
      <c r="M69" s="17" t="str">
        <f aca="false">IF(OR(F69="",N(E69)=0),"",F69/E69)</f>
        <v/>
      </c>
      <c r="N69" s="17" t="str">
        <f aca="false">IF(OR(F69="",N(F69)=0),"",N(G69)/F69)</f>
        <v/>
      </c>
      <c r="O69" s="17" t="str">
        <f aca="false">IF(N(J69)=0,"",MAX(0,J69-N(K69))/J69)</f>
        <v/>
      </c>
      <c r="P69" s="14"/>
    </row>
    <row r="70" customFormat="false" ht="15" hidden="false" customHeight="false" outlineLevel="0" collapsed="false">
      <c r="A70" s="13"/>
      <c r="B70" s="14"/>
      <c r="C70" s="14"/>
      <c r="D70" s="14"/>
      <c r="E70" s="15"/>
      <c r="F70" s="15"/>
      <c r="G70" s="15"/>
      <c r="H70" s="16" t="str">
        <f aca="false">IF(F70="","",F70-N(G70))</f>
        <v/>
      </c>
      <c r="I70" s="28"/>
      <c r="J70" s="15"/>
      <c r="K70" s="15"/>
      <c r="L70" s="14"/>
      <c r="M70" s="17" t="str">
        <f aca="false">IF(OR(F70="",N(E70)=0),"",F70/E70)</f>
        <v/>
      </c>
      <c r="N70" s="17" t="str">
        <f aca="false">IF(OR(F70="",N(F70)=0),"",N(G70)/F70)</f>
        <v/>
      </c>
      <c r="O70" s="17" t="str">
        <f aca="false">IF(N(J70)=0,"",MAX(0,J70-N(K70))/J70)</f>
        <v/>
      </c>
      <c r="P70" s="14"/>
    </row>
    <row r="71" customFormat="false" ht="15" hidden="false" customHeight="false" outlineLevel="0" collapsed="false">
      <c r="A71" s="13"/>
      <c r="B71" s="14"/>
      <c r="C71" s="14"/>
      <c r="D71" s="14"/>
      <c r="E71" s="15"/>
      <c r="F71" s="15"/>
      <c r="G71" s="15"/>
      <c r="H71" s="16" t="str">
        <f aca="false">IF(F71="","",F71-N(G71))</f>
        <v/>
      </c>
      <c r="I71" s="28"/>
      <c r="J71" s="15"/>
      <c r="K71" s="15"/>
      <c r="L71" s="14"/>
      <c r="M71" s="17" t="str">
        <f aca="false">IF(OR(F71="",N(E71)=0),"",F71/E71)</f>
        <v/>
      </c>
      <c r="N71" s="17" t="str">
        <f aca="false">IF(OR(F71="",N(F71)=0),"",N(G71)/F71)</f>
        <v/>
      </c>
      <c r="O71" s="17" t="str">
        <f aca="false">IF(N(J71)=0,"",MAX(0,J71-N(K71))/J71)</f>
        <v/>
      </c>
      <c r="P71" s="14"/>
    </row>
    <row r="72" customFormat="false" ht="15" hidden="false" customHeight="false" outlineLevel="0" collapsed="false">
      <c r="A72" s="13"/>
      <c r="B72" s="14"/>
      <c r="C72" s="14"/>
      <c r="D72" s="14"/>
      <c r="E72" s="15"/>
      <c r="F72" s="15"/>
      <c r="G72" s="15"/>
      <c r="H72" s="16" t="str">
        <f aca="false">IF(F72="","",F72-N(G72))</f>
        <v/>
      </c>
      <c r="I72" s="28"/>
      <c r="J72" s="15"/>
      <c r="K72" s="15"/>
      <c r="L72" s="14"/>
      <c r="M72" s="17" t="str">
        <f aca="false">IF(OR(F72="",N(E72)=0),"",F72/E72)</f>
        <v/>
      </c>
      <c r="N72" s="17" t="str">
        <f aca="false">IF(OR(F72="",N(F72)=0),"",N(G72)/F72)</f>
        <v/>
      </c>
      <c r="O72" s="17" t="str">
        <f aca="false">IF(N(J72)=0,"",MAX(0,J72-N(K72))/J72)</f>
        <v/>
      </c>
      <c r="P72" s="14"/>
    </row>
    <row r="73" customFormat="false" ht="15" hidden="false" customHeight="false" outlineLevel="0" collapsed="false">
      <c r="A73" s="13"/>
      <c r="B73" s="14"/>
      <c r="C73" s="14"/>
      <c r="D73" s="14"/>
      <c r="E73" s="15"/>
      <c r="F73" s="15"/>
      <c r="G73" s="15"/>
      <c r="H73" s="16" t="str">
        <f aca="false">IF(F73="","",F73-N(G73))</f>
        <v/>
      </c>
      <c r="I73" s="28"/>
      <c r="J73" s="15"/>
      <c r="K73" s="15"/>
      <c r="L73" s="14"/>
      <c r="M73" s="17" t="str">
        <f aca="false">IF(OR(F73="",N(E73)=0),"",F73/E73)</f>
        <v/>
      </c>
      <c r="N73" s="17" t="str">
        <f aca="false">IF(OR(F73="",N(F73)=0),"",N(G73)/F73)</f>
        <v/>
      </c>
      <c r="O73" s="17" t="str">
        <f aca="false">IF(N(J73)=0,"",MAX(0,J73-N(K73))/J73)</f>
        <v/>
      </c>
      <c r="P73" s="14"/>
    </row>
    <row r="74" customFormat="false" ht="15" hidden="false" customHeight="false" outlineLevel="0" collapsed="false">
      <c r="A74" s="13"/>
      <c r="B74" s="14"/>
      <c r="C74" s="14"/>
      <c r="D74" s="14"/>
      <c r="E74" s="15"/>
      <c r="F74" s="15"/>
      <c r="G74" s="15"/>
      <c r="H74" s="16" t="str">
        <f aca="false">IF(F74="","",F74-N(G74))</f>
        <v/>
      </c>
      <c r="I74" s="28"/>
      <c r="J74" s="15"/>
      <c r="K74" s="15"/>
      <c r="L74" s="14"/>
      <c r="M74" s="17" t="str">
        <f aca="false">IF(OR(F74="",N(E74)=0),"",F74/E74)</f>
        <v/>
      </c>
      <c r="N74" s="17" t="str">
        <f aca="false">IF(OR(F74="",N(F74)=0),"",N(G74)/F74)</f>
        <v/>
      </c>
      <c r="O74" s="17" t="str">
        <f aca="false">IF(N(J74)=0,"",MAX(0,J74-N(K74))/J74)</f>
        <v/>
      </c>
      <c r="P74" s="14"/>
    </row>
    <row r="75" customFormat="false" ht="15" hidden="false" customHeight="false" outlineLevel="0" collapsed="false">
      <c r="A75" s="13"/>
      <c r="B75" s="14"/>
      <c r="C75" s="14"/>
      <c r="D75" s="14"/>
      <c r="E75" s="15"/>
      <c r="F75" s="15"/>
      <c r="G75" s="15"/>
      <c r="H75" s="16" t="str">
        <f aca="false">IF(F75="","",F75-N(G75))</f>
        <v/>
      </c>
      <c r="I75" s="28"/>
      <c r="J75" s="15"/>
      <c r="K75" s="15"/>
      <c r="L75" s="14"/>
      <c r="M75" s="17" t="str">
        <f aca="false">IF(OR(F75="",N(E75)=0),"",F75/E75)</f>
        <v/>
      </c>
      <c r="N75" s="17" t="str">
        <f aca="false">IF(OR(F75="",N(F75)=0),"",N(G75)/F75)</f>
        <v/>
      </c>
      <c r="O75" s="17" t="str">
        <f aca="false">IF(N(J75)=0,"",MAX(0,J75-N(K75))/J75)</f>
        <v/>
      </c>
      <c r="P75" s="14"/>
    </row>
    <row r="76" customFormat="false" ht="15" hidden="false" customHeight="false" outlineLevel="0" collapsed="false">
      <c r="A76" s="13"/>
      <c r="B76" s="14"/>
      <c r="C76" s="14"/>
      <c r="D76" s="14"/>
      <c r="E76" s="15"/>
      <c r="F76" s="15"/>
      <c r="G76" s="15"/>
      <c r="H76" s="16" t="str">
        <f aca="false">IF(F76="","",F76-N(G76))</f>
        <v/>
      </c>
      <c r="I76" s="28"/>
      <c r="J76" s="15"/>
      <c r="K76" s="15"/>
      <c r="L76" s="14"/>
      <c r="M76" s="17" t="str">
        <f aca="false">IF(OR(F76="",N(E76)=0),"",F76/E76)</f>
        <v/>
      </c>
      <c r="N76" s="17" t="str">
        <f aca="false">IF(OR(F76="",N(F76)=0),"",N(G76)/F76)</f>
        <v/>
      </c>
      <c r="O76" s="17" t="str">
        <f aca="false">IF(N(J76)=0,"",MAX(0,J76-N(K76))/J76)</f>
        <v/>
      </c>
      <c r="P76" s="14"/>
    </row>
    <row r="77" customFormat="false" ht="15" hidden="false" customHeight="false" outlineLevel="0" collapsed="false">
      <c r="A77" s="13"/>
      <c r="B77" s="14"/>
      <c r="C77" s="14"/>
      <c r="D77" s="14"/>
      <c r="E77" s="15"/>
      <c r="F77" s="15"/>
      <c r="G77" s="15"/>
      <c r="H77" s="16" t="str">
        <f aca="false">IF(F77="","",F77-N(G77))</f>
        <v/>
      </c>
      <c r="I77" s="28"/>
      <c r="J77" s="15"/>
      <c r="K77" s="15"/>
      <c r="L77" s="14"/>
      <c r="M77" s="17" t="str">
        <f aca="false">IF(OR(F77="",N(E77)=0),"",F77/E77)</f>
        <v/>
      </c>
      <c r="N77" s="17" t="str">
        <f aca="false">IF(OR(F77="",N(F77)=0),"",N(G77)/F77)</f>
        <v/>
      </c>
      <c r="O77" s="17" t="str">
        <f aca="false">IF(N(J77)=0,"",MAX(0,J77-N(K77))/J77)</f>
        <v/>
      </c>
      <c r="P77" s="14"/>
    </row>
    <row r="78" customFormat="false" ht="15" hidden="false" customHeight="false" outlineLevel="0" collapsed="false">
      <c r="A78" s="13"/>
      <c r="B78" s="14"/>
      <c r="C78" s="14"/>
      <c r="D78" s="14"/>
      <c r="E78" s="15"/>
      <c r="F78" s="15"/>
      <c r="G78" s="15"/>
      <c r="H78" s="16" t="str">
        <f aca="false">IF(F78="","",F78-N(G78))</f>
        <v/>
      </c>
      <c r="I78" s="28"/>
      <c r="J78" s="15"/>
      <c r="K78" s="15"/>
      <c r="L78" s="14"/>
      <c r="M78" s="17" t="str">
        <f aca="false">IF(OR(F78="",N(E78)=0),"",F78/E78)</f>
        <v/>
      </c>
      <c r="N78" s="17" t="str">
        <f aca="false">IF(OR(F78="",N(F78)=0),"",N(G78)/F78)</f>
        <v/>
      </c>
      <c r="O78" s="17" t="str">
        <f aca="false">IF(N(J78)=0,"",MAX(0,J78-N(K78))/J78)</f>
        <v/>
      </c>
      <c r="P78" s="14"/>
    </row>
    <row r="79" customFormat="false" ht="15" hidden="false" customHeight="false" outlineLevel="0" collapsed="false">
      <c r="A79" s="13"/>
      <c r="B79" s="14"/>
      <c r="C79" s="14"/>
      <c r="D79" s="14"/>
      <c r="E79" s="15"/>
      <c r="F79" s="15"/>
      <c r="G79" s="15"/>
      <c r="H79" s="16" t="str">
        <f aca="false">IF(F79="","",F79-N(G79))</f>
        <v/>
      </c>
      <c r="I79" s="28"/>
      <c r="J79" s="15"/>
      <c r="K79" s="15"/>
      <c r="L79" s="14"/>
      <c r="M79" s="17" t="str">
        <f aca="false">IF(OR(F79="",N(E79)=0),"",F79/E79)</f>
        <v/>
      </c>
      <c r="N79" s="17" t="str">
        <f aca="false">IF(OR(F79="",N(F79)=0),"",N(G79)/F79)</f>
        <v/>
      </c>
      <c r="O79" s="17" t="str">
        <f aca="false">IF(N(J79)=0,"",MAX(0,J79-N(K79))/J79)</f>
        <v/>
      </c>
      <c r="P79" s="14"/>
    </row>
    <row r="80" customFormat="false" ht="15" hidden="false" customHeight="false" outlineLevel="0" collapsed="false">
      <c r="A80" s="13"/>
      <c r="B80" s="14"/>
      <c r="C80" s="14"/>
      <c r="D80" s="14"/>
      <c r="E80" s="15"/>
      <c r="F80" s="15"/>
      <c r="G80" s="15"/>
      <c r="H80" s="16" t="str">
        <f aca="false">IF(F80="","",F80-N(G80))</f>
        <v/>
      </c>
      <c r="I80" s="28"/>
      <c r="J80" s="15"/>
      <c r="K80" s="15"/>
      <c r="L80" s="14"/>
      <c r="M80" s="17" t="str">
        <f aca="false">IF(OR(F80="",N(E80)=0),"",F80/E80)</f>
        <v/>
      </c>
      <c r="N80" s="17" t="str">
        <f aca="false">IF(OR(F80="",N(F80)=0),"",N(G80)/F80)</f>
        <v/>
      </c>
      <c r="O80" s="17" t="str">
        <f aca="false">IF(N(J80)=0,"",MAX(0,J80-N(K80))/J80)</f>
        <v/>
      </c>
      <c r="P80" s="14"/>
    </row>
    <row r="81" customFormat="false" ht="15" hidden="false" customHeight="false" outlineLevel="0" collapsed="false">
      <c r="A81" s="13"/>
      <c r="B81" s="14"/>
      <c r="C81" s="14"/>
      <c r="D81" s="14"/>
      <c r="E81" s="15"/>
      <c r="F81" s="15"/>
      <c r="G81" s="15"/>
      <c r="H81" s="16" t="str">
        <f aca="false">IF(F81="","",F81-N(G81))</f>
        <v/>
      </c>
      <c r="I81" s="28"/>
      <c r="J81" s="15"/>
      <c r="K81" s="15"/>
      <c r="L81" s="14"/>
      <c r="M81" s="17" t="str">
        <f aca="false">IF(OR(F81="",N(E81)=0),"",F81/E81)</f>
        <v/>
      </c>
      <c r="N81" s="17" t="str">
        <f aca="false">IF(OR(F81="",N(F81)=0),"",N(G81)/F81)</f>
        <v/>
      </c>
      <c r="O81" s="17" t="str">
        <f aca="false">IF(N(J81)=0,"",MAX(0,J81-N(K81))/J81)</f>
        <v/>
      </c>
      <c r="P81" s="14"/>
    </row>
    <row r="82" customFormat="false" ht="15" hidden="false" customHeight="false" outlineLevel="0" collapsed="false">
      <c r="A82" s="13"/>
      <c r="B82" s="14"/>
      <c r="C82" s="14"/>
      <c r="D82" s="14"/>
      <c r="E82" s="15"/>
      <c r="F82" s="15"/>
      <c r="G82" s="15"/>
      <c r="H82" s="16" t="str">
        <f aca="false">IF(F82="","",F82-N(G82))</f>
        <v/>
      </c>
      <c r="I82" s="28"/>
      <c r="J82" s="15"/>
      <c r="K82" s="15"/>
      <c r="L82" s="14"/>
      <c r="M82" s="17" t="str">
        <f aca="false">IF(OR(F82="",N(E82)=0),"",F82/E82)</f>
        <v/>
      </c>
      <c r="N82" s="17" t="str">
        <f aca="false">IF(OR(F82="",N(F82)=0),"",N(G82)/F82)</f>
        <v/>
      </c>
      <c r="O82" s="17" t="str">
        <f aca="false">IF(N(J82)=0,"",MAX(0,J82-N(K82))/J82)</f>
        <v/>
      </c>
      <c r="P82" s="14"/>
    </row>
    <row r="83" customFormat="false" ht="15" hidden="false" customHeight="false" outlineLevel="0" collapsed="false">
      <c r="A83" s="13"/>
      <c r="B83" s="14"/>
      <c r="C83" s="14"/>
      <c r="D83" s="14"/>
      <c r="E83" s="15"/>
      <c r="F83" s="15"/>
      <c r="G83" s="15"/>
      <c r="H83" s="16" t="str">
        <f aca="false">IF(F83="","",F83-N(G83))</f>
        <v/>
      </c>
      <c r="I83" s="28"/>
      <c r="J83" s="15"/>
      <c r="K83" s="15"/>
      <c r="L83" s="14"/>
      <c r="M83" s="17" t="str">
        <f aca="false">IF(OR(F83="",N(E83)=0),"",F83/E83)</f>
        <v/>
      </c>
      <c r="N83" s="17" t="str">
        <f aca="false">IF(OR(F83="",N(F83)=0),"",N(G83)/F83)</f>
        <v/>
      </c>
      <c r="O83" s="17" t="str">
        <f aca="false">IF(N(J83)=0,"",MAX(0,J83-N(K83))/J83)</f>
        <v/>
      </c>
      <c r="P83" s="14"/>
    </row>
    <row r="84" customFormat="false" ht="15" hidden="false" customHeight="false" outlineLevel="0" collapsed="false">
      <c r="A84" s="13"/>
      <c r="B84" s="14"/>
      <c r="C84" s="14"/>
      <c r="D84" s="14"/>
      <c r="E84" s="15"/>
      <c r="F84" s="15"/>
      <c r="G84" s="15"/>
      <c r="H84" s="16" t="str">
        <f aca="false">IF(F84="","",F84-N(G84))</f>
        <v/>
      </c>
      <c r="I84" s="28"/>
      <c r="J84" s="15"/>
      <c r="K84" s="15"/>
      <c r="L84" s="14"/>
      <c r="M84" s="17" t="str">
        <f aca="false">IF(OR(F84="",N(E84)=0),"",F84/E84)</f>
        <v/>
      </c>
      <c r="N84" s="17" t="str">
        <f aca="false">IF(OR(F84="",N(F84)=0),"",N(G84)/F84)</f>
        <v/>
      </c>
      <c r="O84" s="17" t="str">
        <f aca="false">IF(N(J84)=0,"",MAX(0,J84-N(K84))/J84)</f>
        <v/>
      </c>
      <c r="P84" s="14"/>
    </row>
    <row r="85" customFormat="false" ht="15" hidden="false" customHeight="false" outlineLevel="0" collapsed="false">
      <c r="A85" s="13"/>
      <c r="B85" s="14"/>
      <c r="C85" s="14"/>
      <c r="D85" s="14"/>
      <c r="E85" s="15"/>
      <c r="F85" s="15"/>
      <c r="G85" s="15"/>
      <c r="H85" s="16" t="str">
        <f aca="false">IF(F85="","",F85-N(G85))</f>
        <v/>
      </c>
      <c r="I85" s="28"/>
      <c r="J85" s="15"/>
      <c r="K85" s="15"/>
      <c r="L85" s="14"/>
      <c r="M85" s="17" t="str">
        <f aca="false">IF(OR(F85="",N(E85)=0),"",F85/E85)</f>
        <v/>
      </c>
      <c r="N85" s="17" t="str">
        <f aca="false">IF(OR(F85="",N(F85)=0),"",N(G85)/F85)</f>
        <v/>
      </c>
      <c r="O85" s="17" t="str">
        <f aca="false">IF(N(J85)=0,"",MAX(0,J85-N(K85))/J85)</f>
        <v/>
      </c>
      <c r="P85" s="14"/>
    </row>
    <row r="86" customFormat="false" ht="15" hidden="false" customHeight="false" outlineLevel="0" collapsed="false">
      <c r="A86" s="13"/>
      <c r="B86" s="14"/>
      <c r="C86" s="14"/>
      <c r="D86" s="14"/>
      <c r="E86" s="15"/>
      <c r="F86" s="15"/>
      <c r="G86" s="15"/>
      <c r="H86" s="16" t="str">
        <f aca="false">IF(F86="","",F86-N(G86))</f>
        <v/>
      </c>
      <c r="I86" s="28"/>
      <c r="J86" s="15"/>
      <c r="K86" s="15"/>
      <c r="L86" s="14"/>
      <c r="M86" s="17" t="str">
        <f aca="false">IF(OR(F86="",N(E86)=0),"",F86/E86)</f>
        <v/>
      </c>
      <c r="N86" s="17" t="str">
        <f aca="false">IF(OR(F86="",N(F86)=0),"",N(G86)/F86)</f>
        <v/>
      </c>
      <c r="O86" s="17" t="str">
        <f aca="false">IF(N(J86)=0,"",MAX(0,J86-N(K86))/J86)</f>
        <v/>
      </c>
      <c r="P86" s="14"/>
    </row>
    <row r="87" customFormat="false" ht="15" hidden="false" customHeight="false" outlineLevel="0" collapsed="false">
      <c r="A87" s="13"/>
      <c r="B87" s="14"/>
      <c r="C87" s="14"/>
      <c r="D87" s="14"/>
      <c r="E87" s="15"/>
      <c r="F87" s="15"/>
      <c r="G87" s="15"/>
      <c r="H87" s="16" t="str">
        <f aca="false">IF(F87="","",F87-N(G87))</f>
        <v/>
      </c>
      <c r="I87" s="28"/>
      <c r="J87" s="15"/>
      <c r="K87" s="15"/>
      <c r="L87" s="14"/>
      <c r="M87" s="17" t="str">
        <f aca="false">IF(OR(F87="",N(E87)=0),"",F87/E87)</f>
        <v/>
      </c>
      <c r="N87" s="17" t="str">
        <f aca="false">IF(OR(F87="",N(F87)=0),"",N(G87)/F87)</f>
        <v/>
      </c>
      <c r="O87" s="17" t="str">
        <f aca="false">IF(N(J87)=0,"",MAX(0,J87-N(K87))/J87)</f>
        <v/>
      </c>
      <c r="P87" s="14"/>
    </row>
    <row r="88" customFormat="false" ht="15" hidden="false" customHeight="false" outlineLevel="0" collapsed="false">
      <c r="A88" s="13"/>
      <c r="B88" s="14"/>
      <c r="C88" s="14"/>
      <c r="D88" s="14"/>
      <c r="E88" s="15"/>
      <c r="F88" s="15"/>
      <c r="G88" s="15"/>
      <c r="H88" s="16" t="str">
        <f aca="false">IF(F88="","",F88-N(G88))</f>
        <v/>
      </c>
      <c r="I88" s="28"/>
      <c r="J88" s="15"/>
      <c r="K88" s="15"/>
      <c r="L88" s="14"/>
      <c r="M88" s="17" t="str">
        <f aca="false">IF(OR(F88="",N(E88)=0),"",F88/E88)</f>
        <v/>
      </c>
      <c r="N88" s="17" t="str">
        <f aca="false">IF(OR(F88="",N(F88)=0),"",N(G88)/F88)</f>
        <v/>
      </c>
      <c r="O88" s="17" t="str">
        <f aca="false">IF(N(J88)=0,"",MAX(0,J88-N(K88))/J88)</f>
        <v/>
      </c>
      <c r="P88" s="14"/>
    </row>
    <row r="89" customFormat="false" ht="15" hidden="false" customHeight="false" outlineLevel="0" collapsed="false">
      <c r="A89" s="13"/>
      <c r="B89" s="14"/>
      <c r="C89" s="14"/>
      <c r="D89" s="14"/>
      <c r="E89" s="15"/>
      <c r="F89" s="15"/>
      <c r="G89" s="15"/>
      <c r="H89" s="16" t="str">
        <f aca="false">IF(F89="","",F89-N(G89))</f>
        <v/>
      </c>
      <c r="I89" s="28"/>
      <c r="J89" s="15"/>
      <c r="K89" s="15"/>
      <c r="L89" s="14"/>
      <c r="M89" s="17" t="str">
        <f aca="false">IF(OR(F89="",N(E89)=0),"",F89/E89)</f>
        <v/>
      </c>
      <c r="N89" s="17" t="str">
        <f aca="false">IF(OR(F89="",N(F89)=0),"",N(G89)/F89)</f>
        <v/>
      </c>
      <c r="O89" s="17" t="str">
        <f aca="false">IF(N(J89)=0,"",MAX(0,J89-N(K89))/J89)</f>
        <v/>
      </c>
      <c r="P89" s="14"/>
    </row>
    <row r="90" customFormat="false" ht="15" hidden="false" customHeight="false" outlineLevel="0" collapsed="false">
      <c r="A90" s="13"/>
      <c r="B90" s="14"/>
      <c r="C90" s="14"/>
      <c r="D90" s="14"/>
      <c r="E90" s="15"/>
      <c r="F90" s="15"/>
      <c r="G90" s="15"/>
      <c r="H90" s="16" t="str">
        <f aca="false">IF(F90="","",F90-N(G90))</f>
        <v/>
      </c>
      <c r="I90" s="28"/>
      <c r="J90" s="15"/>
      <c r="K90" s="15"/>
      <c r="L90" s="14"/>
      <c r="M90" s="17" t="str">
        <f aca="false">IF(OR(F90="",N(E90)=0),"",F90/E90)</f>
        <v/>
      </c>
      <c r="N90" s="17" t="str">
        <f aca="false">IF(OR(F90="",N(F90)=0),"",N(G90)/F90)</f>
        <v/>
      </c>
      <c r="O90" s="17" t="str">
        <f aca="false">IF(N(J90)=0,"",MAX(0,J90-N(K90))/J90)</f>
        <v/>
      </c>
      <c r="P90" s="14"/>
    </row>
    <row r="91" customFormat="false" ht="15" hidden="false" customHeight="false" outlineLevel="0" collapsed="false">
      <c r="A91" s="13"/>
      <c r="B91" s="14"/>
      <c r="C91" s="14"/>
      <c r="D91" s="14"/>
      <c r="E91" s="15"/>
      <c r="F91" s="15"/>
      <c r="G91" s="15"/>
      <c r="H91" s="16" t="str">
        <f aca="false">IF(F91="","",F91-N(G91))</f>
        <v/>
      </c>
      <c r="I91" s="28"/>
      <c r="J91" s="15"/>
      <c r="K91" s="15"/>
      <c r="L91" s="14"/>
      <c r="M91" s="17" t="str">
        <f aca="false">IF(OR(F91="",N(E91)=0),"",F91/E91)</f>
        <v/>
      </c>
      <c r="N91" s="17" t="str">
        <f aca="false">IF(OR(F91="",N(F91)=0),"",N(G91)/F91)</f>
        <v/>
      </c>
      <c r="O91" s="17" t="str">
        <f aca="false">IF(N(J91)=0,"",MAX(0,J91-N(K91))/J91)</f>
        <v/>
      </c>
      <c r="P91" s="14"/>
    </row>
    <row r="92" customFormat="false" ht="15" hidden="false" customHeight="false" outlineLevel="0" collapsed="false">
      <c r="A92" s="13"/>
      <c r="B92" s="14"/>
      <c r="C92" s="14"/>
      <c r="D92" s="14"/>
      <c r="E92" s="15"/>
      <c r="F92" s="15"/>
      <c r="G92" s="15"/>
      <c r="H92" s="16" t="str">
        <f aca="false">IF(F92="","",F92-N(G92))</f>
        <v/>
      </c>
      <c r="I92" s="28"/>
      <c r="J92" s="15"/>
      <c r="K92" s="15"/>
      <c r="L92" s="14"/>
      <c r="M92" s="17" t="str">
        <f aca="false">IF(OR(F92="",N(E92)=0),"",F92/E92)</f>
        <v/>
      </c>
      <c r="N92" s="17" t="str">
        <f aca="false">IF(OR(F92="",N(F92)=0),"",N(G92)/F92)</f>
        <v/>
      </c>
      <c r="O92" s="17" t="str">
        <f aca="false">IF(N(J92)=0,"",MAX(0,J92-N(K92))/J92)</f>
        <v/>
      </c>
      <c r="P92" s="14"/>
    </row>
    <row r="93" customFormat="false" ht="15" hidden="false" customHeight="false" outlineLevel="0" collapsed="false">
      <c r="A93" s="13"/>
      <c r="B93" s="14"/>
      <c r="C93" s="14"/>
      <c r="D93" s="14"/>
      <c r="E93" s="15"/>
      <c r="F93" s="15"/>
      <c r="G93" s="15"/>
      <c r="H93" s="16" t="str">
        <f aca="false">IF(F93="","",F93-N(G93))</f>
        <v/>
      </c>
      <c r="I93" s="28"/>
      <c r="J93" s="15"/>
      <c r="K93" s="15"/>
      <c r="L93" s="14"/>
      <c r="M93" s="17" t="str">
        <f aca="false">IF(OR(F93="",N(E93)=0),"",F93/E93)</f>
        <v/>
      </c>
      <c r="N93" s="17" t="str">
        <f aca="false">IF(OR(F93="",N(F93)=0),"",N(G93)/F93)</f>
        <v/>
      </c>
      <c r="O93" s="17" t="str">
        <f aca="false">IF(N(J93)=0,"",MAX(0,J93-N(K93))/J93)</f>
        <v/>
      </c>
      <c r="P93" s="14"/>
    </row>
    <row r="94" customFormat="false" ht="15" hidden="false" customHeight="false" outlineLevel="0" collapsed="false">
      <c r="A94" s="13"/>
      <c r="B94" s="14"/>
      <c r="C94" s="14"/>
      <c r="D94" s="14"/>
      <c r="E94" s="15"/>
      <c r="F94" s="15"/>
      <c r="G94" s="15"/>
      <c r="H94" s="16" t="str">
        <f aca="false">IF(F94="","",F94-N(G94))</f>
        <v/>
      </c>
      <c r="I94" s="28"/>
      <c r="J94" s="15"/>
      <c r="K94" s="15"/>
      <c r="L94" s="14"/>
      <c r="M94" s="17" t="str">
        <f aca="false">IF(OR(F94="",N(E94)=0),"",F94/E94)</f>
        <v/>
      </c>
      <c r="N94" s="17" t="str">
        <f aca="false">IF(OR(F94="",N(F94)=0),"",N(G94)/F94)</f>
        <v/>
      </c>
      <c r="O94" s="17" t="str">
        <f aca="false">IF(N(J94)=0,"",MAX(0,J94-N(K94))/J94)</f>
        <v/>
      </c>
      <c r="P94" s="14"/>
    </row>
    <row r="95" customFormat="false" ht="15" hidden="false" customHeight="false" outlineLevel="0" collapsed="false">
      <c r="A95" s="13"/>
      <c r="B95" s="14"/>
      <c r="C95" s="14"/>
      <c r="D95" s="14"/>
      <c r="E95" s="15"/>
      <c r="F95" s="15"/>
      <c r="G95" s="15"/>
      <c r="H95" s="16" t="str">
        <f aca="false">IF(F95="","",F95-N(G95))</f>
        <v/>
      </c>
      <c r="I95" s="28"/>
      <c r="J95" s="15"/>
      <c r="K95" s="15"/>
      <c r="L95" s="14"/>
      <c r="M95" s="17" t="str">
        <f aca="false">IF(OR(F95="",N(E95)=0),"",F95/E95)</f>
        <v/>
      </c>
      <c r="N95" s="17" t="str">
        <f aca="false">IF(OR(F95="",N(F95)=0),"",N(G95)/F95)</f>
        <v/>
      </c>
      <c r="O95" s="17" t="str">
        <f aca="false">IF(N(J95)=0,"",MAX(0,J95-N(K95))/J95)</f>
        <v/>
      </c>
      <c r="P95" s="14"/>
    </row>
    <row r="96" customFormat="false" ht="15" hidden="false" customHeight="false" outlineLevel="0" collapsed="false">
      <c r="A96" s="13"/>
      <c r="B96" s="14"/>
      <c r="C96" s="14"/>
      <c r="D96" s="14"/>
      <c r="E96" s="15"/>
      <c r="F96" s="15"/>
      <c r="G96" s="15"/>
      <c r="H96" s="16" t="str">
        <f aca="false">IF(F96="","",F96-N(G96))</f>
        <v/>
      </c>
      <c r="I96" s="28"/>
      <c r="J96" s="15"/>
      <c r="K96" s="15"/>
      <c r="L96" s="14"/>
      <c r="M96" s="17" t="str">
        <f aca="false">IF(OR(F96="",N(E96)=0),"",F96/E96)</f>
        <v/>
      </c>
      <c r="N96" s="17" t="str">
        <f aca="false">IF(OR(F96="",N(F96)=0),"",N(G96)/F96)</f>
        <v/>
      </c>
      <c r="O96" s="17" t="str">
        <f aca="false">IF(N(J96)=0,"",MAX(0,J96-N(K96))/J96)</f>
        <v/>
      </c>
      <c r="P96" s="14"/>
    </row>
    <row r="97" customFormat="false" ht="15" hidden="false" customHeight="false" outlineLevel="0" collapsed="false">
      <c r="A97" s="13"/>
      <c r="B97" s="14"/>
      <c r="C97" s="14"/>
      <c r="D97" s="14"/>
      <c r="E97" s="15"/>
      <c r="F97" s="15"/>
      <c r="G97" s="15"/>
      <c r="H97" s="16" t="str">
        <f aca="false">IF(F97="","",F97-N(G97))</f>
        <v/>
      </c>
      <c r="I97" s="28"/>
      <c r="J97" s="15"/>
      <c r="K97" s="15"/>
      <c r="L97" s="14"/>
      <c r="M97" s="17" t="str">
        <f aca="false">IF(OR(F97="",N(E97)=0),"",F97/E97)</f>
        <v/>
      </c>
      <c r="N97" s="17" t="str">
        <f aca="false">IF(OR(F97="",N(F97)=0),"",N(G97)/F97)</f>
        <v/>
      </c>
      <c r="O97" s="17" t="str">
        <f aca="false">IF(N(J97)=0,"",MAX(0,J97-N(K97))/J97)</f>
        <v/>
      </c>
      <c r="P97" s="14"/>
    </row>
    <row r="98" customFormat="false" ht="15" hidden="false" customHeight="false" outlineLevel="0" collapsed="false">
      <c r="A98" s="13"/>
      <c r="B98" s="14"/>
      <c r="C98" s="14"/>
      <c r="D98" s="14"/>
      <c r="E98" s="15"/>
      <c r="F98" s="15"/>
      <c r="G98" s="15"/>
      <c r="H98" s="16" t="str">
        <f aca="false">IF(F98="","",F98-N(G98))</f>
        <v/>
      </c>
      <c r="I98" s="28"/>
      <c r="J98" s="15"/>
      <c r="K98" s="15"/>
      <c r="L98" s="14"/>
      <c r="M98" s="17" t="str">
        <f aca="false">IF(OR(F98="",N(E98)=0),"",F98/E98)</f>
        <v/>
      </c>
      <c r="N98" s="17" t="str">
        <f aca="false">IF(OR(F98="",N(F98)=0),"",N(G98)/F98)</f>
        <v/>
      </c>
      <c r="O98" s="17" t="str">
        <f aca="false">IF(N(J98)=0,"",MAX(0,J98-N(K98))/J98)</f>
        <v/>
      </c>
      <c r="P98" s="14"/>
    </row>
    <row r="99" customFormat="false" ht="15" hidden="false" customHeight="false" outlineLevel="0" collapsed="false">
      <c r="A99" s="13"/>
      <c r="B99" s="14"/>
      <c r="C99" s="14"/>
      <c r="D99" s="14"/>
      <c r="E99" s="15"/>
      <c r="F99" s="15"/>
      <c r="G99" s="15"/>
      <c r="H99" s="16" t="str">
        <f aca="false">IF(F99="","",F99-N(G99))</f>
        <v/>
      </c>
      <c r="I99" s="28"/>
      <c r="J99" s="15"/>
      <c r="K99" s="15"/>
      <c r="L99" s="14"/>
      <c r="M99" s="17" t="str">
        <f aca="false">IF(OR(F99="",N(E99)=0),"",F99/E99)</f>
        <v/>
      </c>
      <c r="N99" s="17" t="str">
        <f aca="false">IF(OR(F99="",N(F99)=0),"",N(G99)/F99)</f>
        <v/>
      </c>
      <c r="O99" s="17" t="str">
        <f aca="false">IF(N(J99)=0,"",MAX(0,J99-N(K99))/J99)</f>
        <v/>
      </c>
      <c r="P99" s="14"/>
    </row>
    <row r="100" customFormat="false" ht="15" hidden="false" customHeight="false" outlineLevel="0" collapsed="false">
      <c r="A100" s="13"/>
      <c r="B100" s="14"/>
      <c r="C100" s="14"/>
      <c r="D100" s="14"/>
      <c r="E100" s="15"/>
      <c r="F100" s="15"/>
      <c r="G100" s="15"/>
      <c r="H100" s="16" t="str">
        <f aca="false">IF(F100="","",F100-N(G100))</f>
        <v/>
      </c>
      <c r="I100" s="28"/>
      <c r="J100" s="15"/>
      <c r="K100" s="15"/>
      <c r="L100" s="14"/>
      <c r="M100" s="17" t="str">
        <f aca="false">IF(OR(F100="",N(E100)=0),"",F100/E100)</f>
        <v/>
      </c>
      <c r="N100" s="17" t="str">
        <f aca="false">IF(OR(F100="",N(F100)=0),"",N(G100)/F100)</f>
        <v/>
      </c>
      <c r="O100" s="17" t="str">
        <f aca="false">IF(N(J100)=0,"",MAX(0,J100-N(K100))/J100)</f>
        <v/>
      </c>
      <c r="P100" s="14"/>
    </row>
    <row r="101" customFormat="false" ht="15" hidden="false" customHeight="false" outlineLevel="0" collapsed="false">
      <c r="A101" s="13"/>
      <c r="B101" s="14"/>
      <c r="C101" s="14"/>
      <c r="D101" s="14"/>
      <c r="E101" s="15"/>
      <c r="F101" s="15"/>
      <c r="G101" s="15"/>
      <c r="H101" s="16" t="str">
        <f aca="false">IF(F101="","",F101-N(G101))</f>
        <v/>
      </c>
      <c r="I101" s="28"/>
      <c r="J101" s="15"/>
      <c r="K101" s="15"/>
      <c r="L101" s="14"/>
      <c r="M101" s="17" t="str">
        <f aca="false">IF(OR(F101="",N(E101)=0),"",F101/E101)</f>
        <v/>
      </c>
      <c r="N101" s="17" t="str">
        <f aca="false">IF(OR(F101="",N(F101)=0),"",N(G101)/F101)</f>
        <v/>
      </c>
      <c r="O101" s="17" t="str">
        <f aca="false">IF(N(J101)=0,"",MAX(0,J101-N(K101))/J101)</f>
        <v/>
      </c>
      <c r="P101" s="14"/>
    </row>
    <row r="102" customFormat="false" ht="15" hidden="false" customHeight="false" outlineLevel="0" collapsed="false">
      <c r="A102" s="13"/>
      <c r="B102" s="14"/>
      <c r="C102" s="14"/>
      <c r="D102" s="14"/>
      <c r="E102" s="15"/>
      <c r="F102" s="15"/>
      <c r="G102" s="15"/>
      <c r="H102" s="16" t="str">
        <f aca="false">IF(F102="","",F102-N(G102))</f>
        <v/>
      </c>
      <c r="I102" s="28"/>
      <c r="J102" s="15"/>
      <c r="K102" s="15"/>
      <c r="L102" s="14"/>
      <c r="M102" s="17" t="str">
        <f aca="false">IF(OR(F102="",N(E102)=0),"",F102/E102)</f>
        <v/>
      </c>
      <c r="N102" s="17" t="str">
        <f aca="false">IF(OR(F102="",N(F102)=0),"",N(G102)/F102)</f>
        <v/>
      </c>
      <c r="O102" s="17" t="str">
        <f aca="false">IF(N(J102)=0,"",MAX(0,J102-N(K102))/J102)</f>
        <v/>
      </c>
      <c r="P102" s="14"/>
    </row>
    <row r="103" customFormat="false" ht="15" hidden="false" customHeight="false" outlineLevel="0" collapsed="false">
      <c r="A103" s="13"/>
      <c r="B103" s="14"/>
      <c r="C103" s="14"/>
      <c r="D103" s="14"/>
      <c r="E103" s="15"/>
      <c r="F103" s="15"/>
      <c r="G103" s="15"/>
      <c r="H103" s="16" t="str">
        <f aca="false">IF(F103="","",F103-N(G103))</f>
        <v/>
      </c>
      <c r="I103" s="28"/>
      <c r="J103" s="15"/>
      <c r="K103" s="15"/>
      <c r="L103" s="14"/>
      <c r="M103" s="17" t="str">
        <f aca="false">IF(OR(F103="",N(E103)=0),"",F103/E103)</f>
        <v/>
      </c>
      <c r="N103" s="17" t="str">
        <f aca="false">IF(OR(F103="",N(F103)=0),"",N(G103)/F103)</f>
        <v/>
      </c>
      <c r="O103" s="17" t="str">
        <f aca="false">IF(N(J103)=0,"",MAX(0,J103-N(K103))/J103)</f>
        <v/>
      </c>
      <c r="P103" s="14"/>
    </row>
    <row r="104" customFormat="false" ht="15" hidden="false" customHeight="false" outlineLevel="0" collapsed="false">
      <c r="A104" s="13"/>
      <c r="B104" s="14"/>
      <c r="C104" s="14"/>
      <c r="D104" s="14"/>
      <c r="E104" s="15"/>
      <c r="F104" s="15"/>
      <c r="G104" s="15"/>
      <c r="H104" s="16" t="str">
        <f aca="false">IF(F104="","",F104-N(G104))</f>
        <v/>
      </c>
      <c r="I104" s="28"/>
      <c r="J104" s="15"/>
      <c r="K104" s="15"/>
      <c r="L104" s="14"/>
      <c r="M104" s="17" t="str">
        <f aca="false">IF(OR(F104="",N(E104)=0),"",F104/E104)</f>
        <v/>
      </c>
      <c r="N104" s="17" t="str">
        <f aca="false">IF(OR(F104="",N(F104)=0),"",N(G104)/F104)</f>
        <v/>
      </c>
      <c r="O104" s="17" t="str">
        <f aca="false">IF(N(J104)=0,"",MAX(0,J104-N(K104))/J104)</f>
        <v/>
      </c>
      <c r="P104" s="14"/>
    </row>
    <row r="105" customFormat="false" ht="15" hidden="false" customHeight="false" outlineLevel="0" collapsed="false">
      <c r="A105" s="13"/>
      <c r="B105" s="14"/>
      <c r="C105" s="14"/>
      <c r="D105" s="14"/>
      <c r="E105" s="15"/>
      <c r="F105" s="15"/>
      <c r="G105" s="15"/>
      <c r="H105" s="16" t="str">
        <f aca="false">IF(F105="","",F105-N(G105))</f>
        <v/>
      </c>
      <c r="I105" s="28"/>
      <c r="J105" s="15"/>
      <c r="K105" s="15"/>
      <c r="L105" s="14"/>
      <c r="M105" s="17" t="str">
        <f aca="false">IF(OR(F105="",N(E105)=0),"",F105/E105)</f>
        <v/>
      </c>
      <c r="N105" s="17" t="str">
        <f aca="false">IF(OR(F105="",N(F105)=0),"",N(G105)/F105)</f>
        <v/>
      </c>
      <c r="O105" s="17" t="str">
        <f aca="false">IF(N(J105)=0,"",MAX(0,J105-N(K105))/J105)</f>
        <v/>
      </c>
      <c r="P105" s="14"/>
    </row>
    <row r="106" customFormat="false" ht="15" hidden="false" customHeight="false" outlineLevel="0" collapsed="false">
      <c r="A106" s="13"/>
      <c r="B106" s="14"/>
      <c r="C106" s="14"/>
      <c r="D106" s="14"/>
      <c r="E106" s="15"/>
      <c r="F106" s="15"/>
      <c r="G106" s="15"/>
      <c r="H106" s="16" t="str">
        <f aca="false">IF(F106="","",F106-N(G106))</f>
        <v/>
      </c>
      <c r="I106" s="28"/>
      <c r="J106" s="15"/>
      <c r="K106" s="15"/>
      <c r="L106" s="14"/>
      <c r="M106" s="17" t="str">
        <f aca="false">IF(OR(F106="",N(E106)=0),"",F106/E106)</f>
        <v/>
      </c>
      <c r="N106" s="17" t="str">
        <f aca="false">IF(OR(F106="",N(F106)=0),"",N(G106)/F106)</f>
        <v/>
      </c>
      <c r="O106" s="17" t="str">
        <f aca="false">IF(N(J106)=0,"",MAX(0,J106-N(K106))/J106)</f>
        <v/>
      </c>
      <c r="P106" s="14"/>
    </row>
    <row r="107" customFormat="false" ht="15" hidden="false" customHeight="false" outlineLevel="0" collapsed="false">
      <c r="A107" s="13"/>
      <c r="B107" s="14"/>
      <c r="C107" s="14"/>
      <c r="D107" s="14"/>
      <c r="E107" s="15"/>
      <c r="F107" s="15"/>
      <c r="G107" s="15"/>
      <c r="H107" s="16" t="str">
        <f aca="false">IF(F107="","",F107-N(G107))</f>
        <v/>
      </c>
      <c r="I107" s="28"/>
      <c r="J107" s="15"/>
      <c r="K107" s="15"/>
      <c r="L107" s="14"/>
      <c r="M107" s="17" t="str">
        <f aca="false">IF(OR(F107="",N(E107)=0),"",F107/E107)</f>
        <v/>
      </c>
      <c r="N107" s="17" t="str">
        <f aca="false">IF(OR(F107="",N(F107)=0),"",N(G107)/F107)</f>
        <v/>
      </c>
      <c r="O107" s="17" t="str">
        <f aca="false">IF(N(J107)=0,"",MAX(0,J107-N(K107))/J107)</f>
        <v/>
      </c>
      <c r="P107" s="14"/>
    </row>
    <row r="108" customFormat="false" ht="15" hidden="false" customHeight="false" outlineLevel="0" collapsed="false">
      <c r="A108" s="13"/>
      <c r="B108" s="14"/>
      <c r="C108" s="14"/>
      <c r="D108" s="14"/>
      <c r="E108" s="15"/>
      <c r="F108" s="15"/>
      <c r="G108" s="15"/>
      <c r="H108" s="16" t="str">
        <f aca="false">IF(F108="","",F108-N(G108))</f>
        <v/>
      </c>
      <c r="I108" s="28"/>
      <c r="J108" s="15"/>
      <c r="K108" s="15"/>
      <c r="L108" s="14"/>
      <c r="M108" s="17" t="str">
        <f aca="false">IF(OR(F108="",N(E108)=0),"",F108/E108)</f>
        <v/>
      </c>
      <c r="N108" s="17" t="str">
        <f aca="false">IF(OR(F108="",N(F108)=0),"",N(G108)/F108)</f>
        <v/>
      </c>
      <c r="O108" s="17" t="str">
        <f aca="false">IF(N(J108)=0,"",MAX(0,J108-N(K108))/J108)</f>
        <v/>
      </c>
      <c r="P108" s="14"/>
    </row>
    <row r="109" customFormat="false" ht="15" hidden="false" customHeight="false" outlineLevel="0" collapsed="false">
      <c r="A109" s="13"/>
      <c r="B109" s="14"/>
      <c r="C109" s="14"/>
      <c r="D109" s="14"/>
      <c r="E109" s="15"/>
      <c r="F109" s="15"/>
      <c r="G109" s="15"/>
      <c r="H109" s="16" t="str">
        <f aca="false">IF(F109="","",F109-N(G109))</f>
        <v/>
      </c>
      <c r="I109" s="28"/>
      <c r="J109" s="15"/>
      <c r="K109" s="15"/>
      <c r="L109" s="14"/>
      <c r="M109" s="17" t="str">
        <f aca="false">IF(OR(F109="",N(E109)=0),"",F109/E109)</f>
        <v/>
      </c>
      <c r="N109" s="17" t="str">
        <f aca="false">IF(OR(F109="",N(F109)=0),"",N(G109)/F109)</f>
        <v/>
      </c>
      <c r="O109" s="17" t="str">
        <f aca="false">IF(N(J109)=0,"",MAX(0,J109-N(K109))/J109)</f>
        <v/>
      </c>
      <c r="P109" s="14"/>
    </row>
    <row r="110" customFormat="false" ht="15" hidden="false" customHeight="false" outlineLevel="0" collapsed="false">
      <c r="A110" s="13"/>
      <c r="B110" s="14"/>
      <c r="C110" s="14"/>
      <c r="D110" s="14"/>
      <c r="E110" s="15"/>
      <c r="F110" s="15"/>
      <c r="G110" s="15"/>
      <c r="H110" s="16" t="str">
        <f aca="false">IF(F110="","",F110-N(G110))</f>
        <v/>
      </c>
      <c r="I110" s="28"/>
      <c r="J110" s="15"/>
      <c r="K110" s="15"/>
      <c r="L110" s="14"/>
      <c r="M110" s="17" t="str">
        <f aca="false">IF(OR(F110="",N(E110)=0),"",F110/E110)</f>
        <v/>
      </c>
      <c r="N110" s="17" t="str">
        <f aca="false">IF(OR(F110="",N(F110)=0),"",N(G110)/F110)</f>
        <v/>
      </c>
      <c r="O110" s="17" t="str">
        <f aca="false">IF(N(J110)=0,"",MAX(0,J110-N(K110))/J110)</f>
        <v/>
      </c>
      <c r="P110" s="14"/>
    </row>
    <row r="111" customFormat="false" ht="15" hidden="false" customHeight="false" outlineLevel="0" collapsed="false">
      <c r="A111" s="13"/>
      <c r="B111" s="14"/>
      <c r="C111" s="14"/>
      <c r="D111" s="14"/>
      <c r="E111" s="15"/>
      <c r="F111" s="15"/>
      <c r="G111" s="15"/>
      <c r="H111" s="16" t="str">
        <f aca="false">IF(F111="","",F111-N(G111))</f>
        <v/>
      </c>
      <c r="I111" s="28"/>
      <c r="J111" s="15"/>
      <c r="K111" s="15"/>
      <c r="L111" s="14"/>
      <c r="M111" s="17" t="str">
        <f aca="false">IF(OR(F111="",N(E111)=0),"",F111/E111)</f>
        <v/>
      </c>
      <c r="N111" s="17" t="str">
        <f aca="false">IF(OR(F111="",N(F111)=0),"",N(G111)/F111)</f>
        <v/>
      </c>
      <c r="O111" s="17" t="str">
        <f aca="false">IF(N(J111)=0,"",MAX(0,J111-N(K111))/J111)</f>
        <v/>
      </c>
      <c r="P111" s="14"/>
    </row>
    <row r="112" customFormat="false" ht="15" hidden="false" customHeight="false" outlineLevel="0" collapsed="false">
      <c r="A112" s="13"/>
      <c r="B112" s="14"/>
      <c r="C112" s="14"/>
      <c r="D112" s="14"/>
      <c r="E112" s="15"/>
      <c r="F112" s="15"/>
      <c r="G112" s="15"/>
      <c r="H112" s="16" t="str">
        <f aca="false">IF(F112="","",F112-N(G112))</f>
        <v/>
      </c>
      <c r="I112" s="28"/>
      <c r="J112" s="15"/>
      <c r="K112" s="15"/>
      <c r="L112" s="14"/>
      <c r="M112" s="17" t="str">
        <f aca="false">IF(OR(F112="",N(E112)=0),"",F112/E112)</f>
        <v/>
      </c>
      <c r="N112" s="17" t="str">
        <f aca="false">IF(OR(F112="",N(F112)=0),"",N(G112)/F112)</f>
        <v/>
      </c>
      <c r="O112" s="17" t="str">
        <f aca="false">IF(N(J112)=0,"",MAX(0,J112-N(K112))/J112)</f>
        <v/>
      </c>
      <c r="P112" s="14"/>
    </row>
    <row r="113" customFormat="false" ht="15" hidden="false" customHeight="false" outlineLevel="0" collapsed="false">
      <c r="A113" s="13"/>
      <c r="B113" s="14"/>
      <c r="C113" s="14"/>
      <c r="D113" s="14"/>
      <c r="E113" s="15"/>
      <c r="F113" s="15"/>
      <c r="G113" s="15"/>
      <c r="H113" s="16" t="str">
        <f aca="false">IF(F113="","",F113-N(G113))</f>
        <v/>
      </c>
      <c r="I113" s="28"/>
      <c r="J113" s="15"/>
      <c r="K113" s="15"/>
      <c r="L113" s="14"/>
      <c r="M113" s="17" t="str">
        <f aca="false">IF(OR(F113="",N(E113)=0),"",F113/E113)</f>
        <v/>
      </c>
      <c r="N113" s="17" t="str">
        <f aca="false">IF(OR(F113="",N(F113)=0),"",N(G113)/F113)</f>
        <v/>
      </c>
      <c r="O113" s="17" t="str">
        <f aca="false">IF(N(J113)=0,"",MAX(0,J113-N(K113))/J113)</f>
        <v/>
      </c>
      <c r="P113" s="14"/>
    </row>
    <row r="114" customFormat="false" ht="15" hidden="false" customHeight="false" outlineLevel="0" collapsed="false">
      <c r="A114" s="13"/>
      <c r="B114" s="14"/>
      <c r="C114" s="14"/>
      <c r="D114" s="14"/>
      <c r="E114" s="15"/>
      <c r="F114" s="15"/>
      <c r="G114" s="15"/>
      <c r="H114" s="16" t="str">
        <f aca="false">IF(F114="","",F114-N(G114))</f>
        <v/>
      </c>
      <c r="I114" s="28"/>
      <c r="J114" s="15"/>
      <c r="K114" s="15"/>
      <c r="L114" s="14"/>
      <c r="M114" s="17" t="str">
        <f aca="false">IF(OR(F114="",N(E114)=0),"",F114/E114)</f>
        <v/>
      </c>
      <c r="N114" s="17" t="str">
        <f aca="false">IF(OR(F114="",N(F114)=0),"",N(G114)/F114)</f>
        <v/>
      </c>
      <c r="O114" s="17" t="str">
        <f aca="false">IF(N(J114)=0,"",MAX(0,J114-N(K114))/J114)</f>
        <v/>
      </c>
      <c r="P114" s="14"/>
    </row>
    <row r="115" customFormat="false" ht="15" hidden="false" customHeight="false" outlineLevel="0" collapsed="false">
      <c r="A115" s="13"/>
      <c r="B115" s="14"/>
      <c r="C115" s="14"/>
      <c r="D115" s="14"/>
      <c r="E115" s="15"/>
      <c r="F115" s="15"/>
      <c r="G115" s="15"/>
      <c r="H115" s="16" t="str">
        <f aca="false">IF(F115="","",F115-N(G115))</f>
        <v/>
      </c>
      <c r="I115" s="28"/>
      <c r="J115" s="15"/>
      <c r="K115" s="15"/>
      <c r="L115" s="14"/>
      <c r="M115" s="17" t="str">
        <f aca="false">IF(OR(F115="",N(E115)=0),"",F115/E115)</f>
        <v/>
      </c>
      <c r="N115" s="17" t="str">
        <f aca="false">IF(OR(F115="",N(F115)=0),"",N(G115)/F115)</f>
        <v/>
      </c>
      <c r="O115" s="17" t="str">
        <f aca="false">IF(N(J115)=0,"",MAX(0,J115-N(K115))/J115)</f>
        <v/>
      </c>
      <c r="P115" s="14"/>
    </row>
    <row r="116" customFormat="false" ht="15" hidden="false" customHeight="false" outlineLevel="0" collapsed="false">
      <c r="A116" s="13"/>
      <c r="B116" s="14"/>
      <c r="C116" s="14"/>
      <c r="D116" s="14"/>
      <c r="E116" s="15"/>
      <c r="F116" s="15"/>
      <c r="G116" s="15"/>
      <c r="H116" s="16" t="str">
        <f aca="false">IF(F116="","",F116-N(G116))</f>
        <v/>
      </c>
      <c r="I116" s="28"/>
      <c r="J116" s="15"/>
      <c r="K116" s="15"/>
      <c r="L116" s="14"/>
      <c r="M116" s="17" t="str">
        <f aca="false">IF(OR(F116="",N(E116)=0),"",F116/E116)</f>
        <v/>
      </c>
      <c r="N116" s="17" t="str">
        <f aca="false">IF(OR(F116="",N(F116)=0),"",N(G116)/F116)</f>
        <v/>
      </c>
      <c r="O116" s="17" t="str">
        <f aca="false">IF(N(J116)=0,"",MAX(0,J116-N(K116))/J116)</f>
        <v/>
      </c>
      <c r="P116" s="14"/>
    </row>
    <row r="117" customFormat="false" ht="15" hidden="false" customHeight="false" outlineLevel="0" collapsed="false">
      <c r="A117" s="13"/>
      <c r="B117" s="14"/>
      <c r="C117" s="14"/>
      <c r="D117" s="14"/>
      <c r="E117" s="15"/>
      <c r="F117" s="15"/>
      <c r="G117" s="15"/>
      <c r="H117" s="16" t="str">
        <f aca="false">IF(F117="","",F117-N(G117))</f>
        <v/>
      </c>
      <c r="I117" s="28"/>
      <c r="J117" s="15"/>
      <c r="K117" s="15"/>
      <c r="L117" s="14"/>
      <c r="M117" s="17" t="str">
        <f aca="false">IF(OR(F117="",N(E117)=0),"",F117/E117)</f>
        <v/>
      </c>
      <c r="N117" s="17" t="str">
        <f aca="false">IF(OR(F117="",N(F117)=0),"",N(G117)/F117)</f>
        <v/>
      </c>
      <c r="O117" s="17" t="str">
        <f aca="false">IF(N(J117)=0,"",MAX(0,J117-N(K117))/J117)</f>
        <v/>
      </c>
      <c r="P117" s="14"/>
    </row>
    <row r="118" customFormat="false" ht="15" hidden="false" customHeight="false" outlineLevel="0" collapsed="false">
      <c r="A118" s="13"/>
      <c r="B118" s="14"/>
      <c r="C118" s="14"/>
      <c r="D118" s="14"/>
      <c r="E118" s="15"/>
      <c r="F118" s="15"/>
      <c r="G118" s="15"/>
      <c r="H118" s="16" t="str">
        <f aca="false">IF(F118="","",F118-N(G118))</f>
        <v/>
      </c>
      <c r="I118" s="28"/>
      <c r="J118" s="15"/>
      <c r="K118" s="15"/>
      <c r="L118" s="14"/>
      <c r="M118" s="17" t="str">
        <f aca="false">IF(OR(F118="",N(E118)=0),"",F118/E118)</f>
        <v/>
      </c>
      <c r="N118" s="17" t="str">
        <f aca="false">IF(OR(F118="",N(F118)=0),"",N(G118)/F118)</f>
        <v/>
      </c>
      <c r="O118" s="17" t="str">
        <f aca="false">IF(N(J118)=0,"",MAX(0,J118-N(K118))/J118)</f>
        <v/>
      </c>
      <c r="P118" s="14"/>
    </row>
    <row r="119" customFormat="false" ht="15" hidden="false" customHeight="false" outlineLevel="0" collapsed="false">
      <c r="A119" s="13"/>
      <c r="B119" s="14"/>
      <c r="C119" s="14"/>
      <c r="D119" s="14"/>
      <c r="E119" s="15"/>
      <c r="F119" s="15"/>
      <c r="G119" s="15"/>
      <c r="H119" s="16" t="str">
        <f aca="false">IF(F119="","",F119-N(G119))</f>
        <v/>
      </c>
      <c r="I119" s="28"/>
      <c r="J119" s="15"/>
      <c r="K119" s="15"/>
      <c r="L119" s="14"/>
      <c r="M119" s="17" t="str">
        <f aca="false">IF(OR(F119="",N(E119)=0),"",F119/E119)</f>
        <v/>
      </c>
      <c r="N119" s="17" t="str">
        <f aca="false">IF(OR(F119="",N(F119)=0),"",N(G119)/F119)</f>
        <v/>
      </c>
      <c r="O119" s="17" t="str">
        <f aca="false">IF(N(J119)=0,"",MAX(0,J119-N(K119))/J119)</f>
        <v/>
      </c>
      <c r="P119" s="14"/>
    </row>
    <row r="120" customFormat="false" ht="15" hidden="false" customHeight="false" outlineLevel="0" collapsed="false">
      <c r="A120" s="13"/>
      <c r="B120" s="14"/>
      <c r="C120" s="14"/>
      <c r="D120" s="14"/>
      <c r="E120" s="15"/>
      <c r="F120" s="15"/>
      <c r="G120" s="15"/>
      <c r="H120" s="16" t="str">
        <f aca="false">IF(F120="","",F120-N(G120))</f>
        <v/>
      </c>
      <c r="I120" s="28"/>
      <c r="J120" s="15"/>
      <c r="K120" s="15"/>
      <c r="L120" s="14"/>
      <c r="M120" s="17" t="str">
        <f aca="false">IF(OR(F120="",N(E120)=0),"",F120/E120)</f>
        <v/>
      </c>
      <c r="N120" s="17" t="str">
        <f aca="false">IF(OR(F120="",N(F120)=0),"",N(G120)/F120)</f>
        <v/>
      </c>
      <c r="O120" s="17" t="str">
        <f aca="false">IF(N(J120)=0,"",MAX(0,J120-N(K120))/J120)</f>
        <v/>
      </c>
      <c r="P120" s="14"/>
    </row>
    <row r="121" customFormat="false" ht="15" hidden="false" customHeight="false" outlineLevel="0" collapsed="false">
      <c r="A121" s="13"/>
      <c r="B121" s="14"/>
      <c r="C121" s="14"/>
      <c r="D121" s="14"/>
      <c r="E121" s="15"/>
      <c r="F121" s="15"/>
      <c r="G121" s="15"/>
      <c r="H121" s="16" t="str">
        <f aca="false">IF(F121="","",F121-N(G121))</f>
        <v/>
      </c>
      <c r="I121" s="28"/>
      <c r="J121" s="15"/>
      <c r="K121" s="15"/>
      <c r="L121" s="14"/>
      <c r="M121" s="17" t="str">
        <f aca="false">IF(OR(F121="",N(E121)=0),"",F121/E121)</f>
        <v/>
      </c>
      <c r="N121" s="17" t="str">
        <f aca="false">IF(OR(F121="",N(F121)=0),"",N(G121)/F121)</f>
        <v/>
      </c>
      <c r="O121" s="17" t="str">
        <f aca="false">IF(N(J121)=0,"",MAX(0,J121-N(K121))/J121)</f>
        <v/>
      </c>
      <c r="P121" s="14"/>
    </row>
    <row r="122" customFormat="false" ht="15" hidden="false" customHeight="false" outlineLevel="0" collapsed="false">
      <c r="A122" s="13"/>
      <c r="B122" s="14"/>
      <c r="C122" s="14"/>
      <c r="D122" s="14"/>
      <c r="E122" s="15"/>
      <c r="F122" s="15"/>
      <c r="G122" s="15"/>
      <c r="H122" s="16" t="str">
        <f aca="false">IF(F122="","",F122-N(G122))</f>
        <v/>
      </c>
      <c r="I122" s="28"/>
      <c r="J122" s="15"/>
      <c r="K122" s="15"/>
      <c r="L122" s="14"/>
      <c r="M122" s="17" t="str">
        <f aca="false">IF(OR(F122="",N(E122)=0),"",F122/E122)</f>
        <v/>
      </c>
      <c r="N122" s="17" t="str">
        <f aca="false">IF(OR(F122="",N(F122)=0),"",N(G122)/F122)</f>
        <v/>
      </c>
      <c r="O122" s="17" t="str">
        <f aca="false">IF(N(J122)=0,"",MAX(0,J122-N(K122))/J122)</f>
        <v/>
      </c>
      <c r="P122" s="14"/>
    </row>
    <row r="123" customFormat="false" ht="15" hidden="false" customHeight="false" outlineLevel="0" collapsed="false">
      <c r="A123" s="13"/>
      <c r="B123" s="14"/>
      <c r="C123" s="14"/>
      <c r="D123" s="14"/>
      <c r="E123" s="15"/>
      <c r="F123" s="15"/>
      <c r="G123" s="15"/>
      <c r="H123" s="16" t="str">
        <f aca="false">IF(F123="","",F123-N(G123))</f>
        <v/>
      </c>
      <c r="I123" s="28"/>
      <c r="J123" s="15"/>
      <c r="K123" s="15"/>
      <c r="L123" s="14"/>
      <c r="M123" s="17" t="str">
        <f aca="false">IF(OR(F123="",N(E123)=0),"",F123/E123)</f>
        <v/>
      </c>
      <c r="N123" s="17" t="str">
        <f aca="false">IF(OR(F123="",N(F123)=0),"",N(G123)/F123)</f>
        <v/>
      </c>
      <c r="O123" s="17" t="str">
        <f aca="false">IF(N(J123)=0,"",MAX(0,J123-N(K123))/J123)</f>
        <v/>
      </c>
      <c r="P123" s="14"/>
    </row>
    <row r="124" customFormat="false" ht="15" hidden="false" customHeight="false" outlineLevel="0" collapsed="false">
      <c r="A124" s="13"/>
      <c r="B124" s="14"/>
      <c r="C124" s="14"/>
      <c r="D124" s="14"/>
      <c r="E124" s="15"/>
      <c r="F124" s="15"/>
      <c r="G124" s="15"/>
      <c r="H124" s="16" t="str">
        <f aca="false">IF(F124="","",F124-N(G124))</f>
        <v/>
      </c>
      <c r="I124" s="28"/>
      <c r="J124" s="15"/>
      <c r="K124" s="15"/>
      <c r="L124" s="14"/>
      <c r="M124" s="17" t="str">
        <f aca="false">IF(OR(F124="",N(E124)=0),"",F124/E124)</f>
        <v/>
      </c>
      <c r="N124" s="17" t="str">
        <f aca="false">IF(OR(F124="",N(F124)=0),"",N(G124)/F124)</f>
        <v/>
      </c>
      <c r="O124" s="17" t="str">
        <f aca="false">IF(N(J124)=0,"",MAX(0,J124-N(K124))/J124)</f>
        <v/>
      </c>
      <c r="P124" s="14"/>
    </row>
    <row r="125" customFormat="false" ht="15" hidden="false" customHeight="false" outlineLevel="0" collapsed="false">
      <c r="A125" s="13"/>
      <c r="B125" s="14"/>
      <c r="C125" s="14"/>
      <c r="D125" s="14"/>
      <c r="E125" s="15"/>
      <c r="F125" s="15"/>
      <c r="G125" s="15"/>
      <c r="H125" s="16" t="str">
        <f aca="false">IF(F125="","",F125-N(G125))</f>
        <v/>
      </c>
      <c r="I125" s="28"/>
      <c r="J125" s="15"/>
      <c r="K125" s="15"/>
      <c r="L125" s="14"/>
      <c r="M125" s="17" t="str">
        <f aca="false">IF(OR(F125="",N(E125)=0),"",F125/E125)</f>
        <v/>
      </c>
      <c r="N125" s="17" t="str">
        <f aca="false">IF(OR(F125="",N(F125)=0),"",N(G125)/F125)</f>
        <v/>
      </c>
      <c r="O125" s="17" t="str">
        <f aca="false">IF(N(J125)=0,"",MAX(0,J125-N(K125))/J125)</f>
        <v/>
      </c>
      <c r="P125" s="14"/>
    </row>
    <row r="126" customFormat="false" ht="15" hidden="false" customHeight="false" outlineLevel="0" collapsed="false">
      <c r="A126" s="13"/>
      <c r="B126" s="14"/>
      <c r="C126" s="14"/>
      <c r="D126" s="14"/>
      <c r="E126" s="15"/>
      <c r="F126" s="15"/>
      <c r="G126" s="15"/>
      <c r="H126" s="16" t="str">
        <f aca="false">IF(F126="","",F126-N(G126))</f>
        <v/>
      </c>
      <c r="I126" s="28"/>
      <c r="J126" s="15"/>
      <c r="K126" s="15"/>
      <c r="L126" s="14"/>
      <c r="M126" s="17" t="str">
        <f aca="false">IF(OR(F126="",N(E126)=0),"",F126/E126)</f>
        <v/>
      </c>
      <c r="N126" s="17" t="str">
        <f aca="false">IF(OR(F126="",N(F126)=0),"",N(G126)/F126)</f>
        <v/>
      </c>
      <c r="O126" s="17" t="str">
        <f aca="false">IF(N(J126)=0,"",MAX(0,J126-N(K126))/J126)</f>
        <v/>
      </c>
      <c r="P126" s="14"/>
    </row>
    <row r="127" customFormat="false" ht="15" hidden="false" customHeight="false" outlineLevel="0" collapsed="false">
      <c r="A127" s="13"/>
      <c r="B127" s="14"/>
      <c r="C127" s="14"/>
      <c r="D127" s="14"/>
      <c r="E127" s="15"/>
      <c r="F127" s="15"/>
      <c r="G127" s="15"/>
      <c r="H127" s="16" t="str">
        <f aca="false">IF(F127="","",F127-N(G127))</f>
        <v/>
      </c>
      <c r="I127" s="28"/>
      <c r="J127" s="15"/>
      <c r="K127" s="15"/>
      <c r="L127" s="14"/>
      <c r="M127" s="17" t="str">
        <f aca="false">IF(OR(F127="",N(E127)=0),"",F127/E127)</f>
        <v/>
      </c>
      <c r="N127" s="17" t="str">
        <f aca="false">IF(OR(F127="",N(F127)=0),"",N(G127)/F127)</f>
        <v/>
      </c>
      <c r="O127" s="17" t="str">
        <f aca="false">IF(N(J127)=0,"",MAX(0,J127-N(K127))/J127)</f>
        <v/>
      </c>
      <c r="P127" s="14"/>
    </row>
    <row r="128" customFormat="false" ht="15" hidden="false" customHeight="false" outlineLevel="0" collapsed="false">
      <c r="A128" s="13"/>
      <c r="B128" s="14"/>
      <c r="C128" s="14"/>
      <c r="D128" s="14"/>
      <c r="E128" s="15"/>
      <c r="F128" s="15"/>
      <c r="G128" s="15"/>
      <c r="H128" s="16" t="str">
        <f aca="false">IF(F128="","",F128-N(G128))</f>
        <v/>
      </c>
      <c r="I128" s="28"/>
      <c r="J128" s="15"/>
      <c r="K128" s="15"/>
      <c r="L128" s="14"/>
      <c r="M128" s="17" t="str">
        <f aca="false">IF(OR(F128="",N(E128)=0),"",F128/E128)</f>
        <v/>
      </c>
      <c r="N128" s="17" t="str">
        <f aca="false">IF(OR(F128="",N(F128)=0),"",N(G128)/F128)</f>
        <v/>
      </c>
      <c r="O128" s="17" t="str">
        <f aca="false">IF(N(J128)=0,"",MAX(0,J128-N(K128))/J128)</f>
        <v/>
      </c>
      <c r="P128" s="14"/>
    </row>
    <row r="129" customFormat="false" ht="15" hidden="false" customHeight="false" outlineLevel="0" collapsed="false">
      <c r="A129" s="13"/>
      <c r="B129" s="14"/>
      <c r="C129" s="14"/>
      <c r="D129" s="14"/>
      <c r="E129" s="15"/>
      <c r="F129" s="15"/>
      <c r="G129" s="15"/>
      <c r="H129" s="16" t="str">
        <f aca="false">IF(F129="","",F129-N(G129))</f>
        <v/>
      </c>
      <c r="I129" s="28"/>
      <c r="J129" s="15"/>
      <c r="K129" s="15"/>
      <c r="L129" s="14"/>
      <c r="M129" s="17" t="str">
        <f aca="false">IF(OR(F129="",N(E129)=0),"",F129/E129)</f>
        <v/>
      </c>
      <c r="N129" s="17" t="str">
        <f aca="false">IF(OR(F129="",N(F129)=0),"",N(G129)/F129)</f>
        <v/>
      </c>
      <c r="O129" s="17" t="str">
        <f aca="false">IF(N(J129)=0,"",MAX(0,J129-N(K129))/J129)</f>
        <v/>
      </c>
      <c r="P129" s="14"/>
    </row>
    <row r="130" customFormat="false" ht="15" hidden="false" customHeight="false" outlineLevel="0" collapsed="false">
      <c r="A130" s="13"/>
      <c r="B130" s="14"/>
      <c r="C130" s="14"/>
      <c r="D130" s="14"/>
      <c r="E130" s="15"/>
      <c r="F130" s="15"/>
      <c r="G130" s="15"/>
      <c r="H130" s="16" t="str">
        <f aca="false">IF(F130="","",F130-N(G130))</f>
        <v/>
      </c>
      <c r="I130" s="28"/>
      <c r="J130" s="15"/>
      <c r="K130" s="15"/>
      <c r="L130" s="14"/>
      <c r="M130" s="17" t="str">
        <f aca="false">IF(OR(F130="",N(E130)=0),"",F130/E130)</f>
        <v/>
      </c>
      <c r="N130" s="17" t="str">
        <f aca="false">IF(OR(F130="",N(F130)=0),"",N(G130)/F130)</f>
        <v/>
      </c>
      <c r="O130" s="17" t="str">
        <f aca="false">IF(N(J130)=0,"",MAX(0,J130-N(K130))/J130)</f>
        <v/>
      </c>
      <c r="P130" s="14"/>
    </row>
    <row r="131" customFormat="false" ht="15" hidden="false" customHeight="false" outlineLevel="0" collapsed="false">
      <c r="A131" s="13"/>
      <c r="B131" s="14"/>
      <c r="C131" s="14"/>
      <c r="D131" s="14"/>
      <c r="E131" s="15"/>
      <c r="F131" s="15"/>
      <c r="G131" s="15"/>
      <c r="H131" s="16" t="str">
        <f aca="false">IF(F131="","",F131-N(G131))</f>
        <v/>
      </c>
      <c r="I131" s="28"/>
      <c r="J131" s="15"/>
      <c r="K131" s="15"/>
      <c r="L131" s="14"/>
      <c r="M131" s="17" t="str">
        <f aca="false">IF(OR(F131="",N(E131)=0),"",F131/E131)</f>
        <v/>
      </c>
      <c r="N131" s="17" t="str">
        <f aca="false">IF(OR(F131="",N(F131)=0),"",N(G131)/F131)</f>
        <v/>
      </c>
      <c r="O131" s="17" t="str">
        <f aca="false">IF(N(J131)=0,"",MAX(0,J131-N(K131))/J131)</f>
        <v/>
      </c>
      <c r="P131" s="14"/>
    </row>
    <row r="132" customFormat="false" ht="15" hidden="false" customHeight="false" outlineLevel="0" collapsed="false">
      <c r="A132" s="13"/>
      <c r="B132" s="14"/>
      <c r="C132" s="14"/>
      <c r="D132" s="14"/>
      <c r="E132" s="15"/>
      <c r="F132" s="15"/>
      <c r="G132" s="15"/>
      <c r="H132" s="16" t="str">
        <f aca="false">IF(F132="","",F132-N(G132))</f>
        <v/>
      </c>
      <c r="I132" s="28"/>
      <c r="J132" s="15"/>
      <c r="K132" s="15"/>
      <c r="L132" s="14"/>
      <c r="M132" s="17" t="str">
        <f aca="false">IF(OR(F132="",N(E132)=0),"",F132/E132)</f>
        <v/>
      </c>
      <c r="N132" s="17" t="str">
        <f aca="false">IF(OR(F132="",N(F132)=0),"",N(G132)/F132)</f>
        <v/>
      </c>
      <c r="O132" s="17" t="str">
        <f aca="false">IF(N(J132)=0,"",MAX(0,J132-N(K132))/J132)</f>
        <v/>
      </c>
      <c r="P132" s="14"/>
    </row>
    <row r="133" customFormat="false" ht="15" hidden="false" customHeight="false" outlineLevel="0" collapsed="false">
      <c r="A133" s="13"/>
      <c r="B133" s="14"/>
      <c r="C133" s="14"/>
      <c r="D133" s="14"/>
      <c r="E133" s="15"/>
      <c r="F133" s="15"/>
      <c r="G133" s="15"/>
      <c r="H133" s="16" t="str">
        <f aca="false">IF(F133="","",F133-N(G133))</f>
        <v/>
      </c>
      <c r="I133" s="28"/>
      <c r="J133" s="15"/>
      <c r="K133" s="15"/>
      <c r="L133" s="14"/>
      <c r="M133" s="17" t="str">
        <f aca="false">IF(OR(F133="",N(E133)=0),"",F133/E133)</f>
        <v/>
      </c>
      <c r="N133" s="17" t="str">
        <f aca="false">IF(OR(F133="",N(F133)=0),"",N(G133)/F133)</f>
        <v/>
      </c>
      <c r="O133" s="17" t="str">
        <f aca="false">IF(N(J133)=0,"",MAX(0,J133-N(K133))/J133)</f>
        <v/>
      </c>
      <c r="P133" s="14"/>
    </row>
    <row r="134" customFormat="false" ht="15" hidden="false" customHeight="false" outlineLevel="0" collapsed="false">
      <c r="A134" s="13"/>
      <c r="B134" s="14"/>
      <c r="C134" s="14"/>
      <c r="D134" s="14"/>
      <c r="E134" s="15"/>
      <c r="F134" s="15"/>
      <c r="G134" s="15"/>
      <c r="H134" s="16" t="str">
        <f aca="false">IF(F134="","",F134-N(G134))</f>
        <v/>
      </c>
      <c r="I134" s="28"/>
      <c r="J134" s="15"/>
      <c r="K134" s="15"/>
      <c r="L134" s="14"/>
      <c r="M134" s="17" t="str">
        <f aca="false">IF(OR(F134="",N(E134)=0),"",F134/E134)</f>
        <v/>
      </c>
      <c r="N134" s="17" t="str">
        <f aca="false">IF(OR(F134="",N(F134)=0),"",N(G134)/F134)</f>
        <v/>
      </c>
      <c r="O134" s="17" t="str">
        <f aca="false">IF(N(J134)=0,"",MAX(0,J134-N(K134))/J134)</f>
        <v/>
      </c>
      <c r="P134" s="14"/>
    </row>
    <row r="135" customFormat="false" ht="15" hidden="false" customHeight="false" outlineLevel="0" collapsed="false">
      <c r="A135" s="13"/>
      <c r="B135" s="14"/>
      <c r="C135" s="14"/>
      <c r="D135" s="14"/>
      <c r="E135" s="15"/>
      <c r="F135" s="15"/>
      <c r="G135" s="15"/>
      <c r="H135" s="16" t="str">
        <f aca="false">IF(F135="","",F135-N(G135))</f>
        <v/>
      </c>
      <c r="I135" s="28"/>
      <c r="J135" s="15"/>
      <c r="K135" s="15"/>
      <c r="L135" s="14"/>
      <c r="M135" s="17" t="str">
        <f aca="false">IF(OR(F135="",N(E135)=0),"",F135/E135)</f>
        <v/>
      </c>
      <c r="N135" s="17" t="str">
        <f aca="false">IF(OR(F135="",N(F135)=0),"",N(G135)/F135)</f>
        <v/>
      </c>
      <c r="O135" s="17" t="str">
        <f aca="false">IF(N(J135)=0,"",MAX(0,J135-N(K135))/J135)</f>
        <v/>
      </c>
      <c r="P135" s="14"/>
    </row>
    <row r="136" customFormat="false" ht="15" hidden="false" customHeight="false" outlineLevel="0" collapsed="false">
      <c r="A136" s="13"/>
      <c r="B136" s="14"/>
      <c r="C136" s="14"/>
      <c r="D136" s="14"/>
      <c r="E136" s="15"/>
      <c r="F136" s="15"/>
      <c r="G136" s="15"/>
      <c r="H136" s="16" t="str">
        <f aca="false">IF(F136="","",F136-N(G136))</f>
        <v/>
      </c>
      <c r="I136" s="28"/>
      <c r="J136" s="15"/>
      <c r="K136" s="15"/>
      <c r="L136" s="14"/>
      <c r="M136" s="17" t="str">
        <f aca="false">IF(OR(F136="",N(E136)=0),"",F136/E136)</f>
        <v/>
      </c>
      <c r="N136" s="17" t="str">
        <f aca="false">IF(OR(F136="",N(F136)=0),"",N(G136)/F136)</f>
        <v/>
      </c>
      <c r="O136" s="17" t="str">
        <f aca="false">IF(N(J136)=0,"",MAX(0,J136-N(K136))/J136)</f>
        <v/>
      </c>
      <c r="P136" s="14"/>
    </row>
    <row r="137" customFormat="false" ht="15" hidden="false" customHeight="false" outlineLevel="0" collapsed="false">
      <c r="A137" s="13"/>
      <c r="B137" s="14"/>
      <c r="C137" s="14"/>
      <c r="D137" s="14"/>
      <c r="E137" s="15"/>
      <c r="F137" s="15"/>
      <c r="G137" s="15"/>
      <c r="H137" s="16" t="str">
        <f aca="false">IF(F137="","",F137-N(G137))</f>
        <v/>
      </c>
      <c r="I137" s="28"/>
      <c r="J137" s="15"/>
      <c r="K137" s="15"/>
      <c r="L137" s="14"/>
      <c r="M137" s="17" t="str">
        <f aca="false">IF(OR(F137="",N(E137)=0),"",F137/E137)</f>
        <v/>
      </c>
      <c r="N137" s="17" t="str">
        <f aca="false">IF(OR(F137="",N(F137)=0),"",N(G137)/F137)</f>
        <v/>
      </c>
      <c r="O137" s="17" t="str">
        <f aca="false">IF(N(J137)=0,"",MAX(0,J137-N(K137))/J137)</f>
        <v/>
      </c>
      <c r="P137" s="14"/>
    </row>
    <row r="138" customFormat="false" ht="15" hidden="false" customHeight="false" outlineLevel="0" collapsed="false">
      <c r="A138" s="13"/>
      <c r="B138" s="14"/>
      <c r="C138" s="14"/>
      <c r="D138" s="14"/>
      <c r="E138" s="15"/>
      <c r="F138" s="15"/>
      <c r="G138" s="15"/>
      <c r="H138" s="16" t="str">
        <f aca="false">IF(F138="","",F138-N(G138))</f>
        <v/>
      </c>
      <c r="I138" s="28"/>
      <c r="J138" s="15"/>
      <c r="K138" s="15"/>
      <c r="L138" s="14"/>
      <c r="M138" s="17" t="str">
        <f aca="false">IF(OR(F138="",N(E138)=0),"",F138/E138)</f>
        <v/>
      </c>
      <c r="N138" s="17" t="str">
        <f aca="false">IF(OR(F138="",N(F138)=0),"",N(G138)/F138)</f>
        <v/>
      </c>
      <c r="O138" s="17" t="str">
        <f aca="false">IF(N(J138)=0,"",MAX(0,J138-N(K138))/J138)</f>
        <v/>
      </c>
      <c r="P138" s="14"/>
    </row>
    <row r="139" customFormat="false" ht="15" hidden="false" customHeight="false" outlineLevel="0" collapsed="false">
      <c r="A139" s="13"/>
      <c r="B139" s="14"/>
      <c r="C139" s="14"/>
      <c r="D139" s="14"/>
      <c r="E139" s="15"/>
      <c r="F139" s="15"/>
      <c r="G139" s="15"/>
      <c r="H139" s="16" t="str">
        <f aca="false">IF(F139="","",F139-N(G139))</f>
        <v/>
      </c>
      <c r="I139" s="28"/>
      <c r="J139" s="15"/>
      <c r="K139" s="15"/>
      <c r="L139" s="14"/>
      <c r="M139" s="17" t="str">
        <f aca="false">IF(OR(F139="",N(E139)=0),"",F139/E139)</f>
        <v/>
      </c>
      <c r="N139" s="17" t="str">
        <f aca="false">IF(OR(F139="",N(F139)=0),"",N(G139)/F139)</f>
        <v/>
      </c>
      <c r="O139" s="17" t="str">
        <f aca="false">IF(N(J139)=0,"",MAX(0,J139-N(K139))/J139)</f>
        <v/>
      </c>
      <c r="P139" s="14"/>
    </row>
    <row r="140" customFormat="false" ht="15" hidden="false" customHeight="false" outlineLevel="0" collapsed="false">
      <c r="A140" s="13"/>
      <c r="B140" s="14"/>
      <c r="C140" s="14"/>
      <c r="D140" s="14"/>
      <c r="E140" s="15"/>
      <c r="F140" s="15"/>
      <c r="G140" s="15"/>
      <c r="H140" s="16" t="str">
        <f aca="false">IF(F140="","",F140-N(G140))</f>
        <v/>
      </c>
      <c r="I140" s="28"/>
      <c r="J140" s="15"/>
      <c r="K140" s="15"/>
      <c r="L140" s="14"/>
      <c r="M140" s="17" t="str">
        <f aca="false">IF(OR(F140="",N(E140)=0),"",F140/E140)</f>
        <v/>
      </c>
      <c r="N140" s="17" t="str">
        <f aca="false">IF(OR(F140="",N(F140)=0),"",N(G140)/F140)</f>
        <v/>
      </c>
      <c r="O140" s="17" t="str">
        <f aca="false">IF(N(J140)=0,"",MAX(0,J140-N(K140))/J140)</f>
        <v/>
      </c>
      <c r="P140" s="14"/>
    </row>
    <row r="141" customFormat="false" ht="15" hidden="false" customHeight="false" outlineLevel="0" collapsed="false">
      <c r="A141" s="13"/>
      <c r="B141" s="14"/>
      <c r="C141" s="14"/>
      <c r="D141" s="14"/>
      <c r="E141" s="15"/>
      <c r="F141" s="15"/>
      <c r="G141" s="15"/>
      <c r="H141" s="16" t="str">
        <f aca="false">IF(F141="","",F141-N(G141))</f>
        <v/>
      </c>
      <c r="I141" s="28"/>
      <c r="J141" s="15"/>
      <c r="K141" s="15"/>
      <c r="L141" s="14"/>
      <c r="M141" s="17" t="str">
        <f aca="false">IF(OR(F141="",N(E141)=0),"",F141/E141)</f>
        <v/>
      </c>
      <c r="N141" s="17" t="str">
        <f aca="false">IF(OR(F141="",N(F141)=0),"",N(G141)/F141)</f>
        <v/>
      </c>
      <c r="O141" s="17" t="str">
        <f aca="false">IF(N(J141)=0,"",MAX(0,J141-N(K141))/J141)</f>
        <v/>
      </c>
      <c r="P141" s="14"/>
    </row>
    <row r="142" customFormat="false" ht="15" hidden="false" customHeight="false" outlineLevel="0" collapsed="false">
      <c r="A142" s="13"/>
      <c r="B142" s="14"/>
      <c r="C142" s="14"/>
      <c r="D142" s="14"/>
      <c r="E142" s="15"/>
      <c r="F142" s="15"/>
      <c r="G142" s="15"/>
      <c r="H142" s="16" t="str">
        <f aca="false">IF(F142="","",F142-N(G142))</f>
        <v/>
      </c>
      <c r="I142" s="28"/>
      <c r="J142" s="15"/>
      <c r="K142" s="15"/>
      <c r="L142" s="14"/>
      <c r="M142" s="17" t="str">
        <f aca="false">IF(OR(F142="",N(E142)=0),"",F142/E142)</f>
        <v/>
      </c>
      <c r="N142" s="17" t="str">
        <f aca="false">IF(OR(F142="",N(F142)=0),"",N(G142)/F142)</f>
        <v/>
      </c>
      <c r="O142" s="17" t="str">
        <f aca="false">IF(N(J142)=0,"",MAX(0,J142-N(K142))/J142)</f>
        <v/>
      </c>
      <c r="P142" s="14"/>
    </row>
    <row r="143" customFormat="false" ht="15" hidden="false" customHeight="false" outlineLevel="0" collapsed="false">
      <c r="A143" s="13"/>
      <c r="B143" s="14"/>
      <c r="C143" s="14"/>
      <c r="D143" s="14"/>
      <c r="E143" s="15"/>
      <c r="F143" s="15"/>
      <c r="G143" s="15"/>
      <c r="H143" s="16" t="str">
        <f aca="false">IF(F143="","",F143-N(G143))</f>
        <v/>
      </c>
      <c r="I143" s="28"/>
      <c r="J143" s="15"/>
      <c r="K143" s="15"/>
      <c r="L143" s="14"/>
      <c r="M143" s="17" t="str">
        <f aca="false">IF(OR(F143="",N(E143)=0),"",F143/E143)</f>
        <v/>
      </c>
      <c r="N143" s="17" t="str">
        <f aca="false">IF(OR(F143="",N(F143)=0),"",N(G143)/F143)</f>
        <v/>
      </c>
      <c r="O143" s="17" t="str">
        <f aca="false">IF(N(J143)=0,"",MAX(0,J143-N(K143))/J143)</f>
        <v/>
      </c>
      <c r="P143" s="14"/>
    </row>
    <row r="144" customFormat="false" ht="15" hidden="false" customHeight="false" outlineLevel="0" collapsed="false">
      <c r="A144" s="13"/>
      <c r="B144" s="14"/>
      <c r="C144" s="14"/>
      <c r="D144" s="14"/>
      <c r="E144" s="15"/>
      <c r="F144" s="15"/>
      <c r="G144" s="15"/>
      <c r="H144" s="16" t="str">
        <f aca="false">IF(F144="","",F144-N(G144))</f>
        <v/>
      </c>
      <c r="I144" s="28"/>
      <c r="J144" s="15"/>
      <c r="K144" s="15"/>
      <c r="L144" s="14"/>
      <c r="M144" s="17" t="str">
        <f aca="false">IF(OR(F144="",N(E144)=0),"",F144/E144)</f>
        <v/>
      </c>
      <c r="N144" s="17" t="str">
        <f aca="false">IF(OR(F144="",N(F144)=0),"",N(G144)/F144)</f>
        <v/>
      </c>
      <c r="O144" s="17" t="str">
        <f aca="false">IF(N(J144)=0,"",MAX(0,J144-N(K144))/J144)</f>
        <v/>
      </c>
      <c r="P144" s="14"/>
    </row>
    <row r="145" customFormat="false" ht="15" hidden="false" customHeight="false" outlineLevel="0" collapsed="false">
      <c r="A145" s="13"/>
      <c r="B145" s="14"/>
      <c r="C145" s="14"/>
      <c r="D145" s="14"/>
      <c r="E145" s="15"/>
      <c r="F145" s="15"/>
      <c r="G145" s="15"/>
      <c r="H145" s="16" t="str">
        <f aca="false">IF(F145="","",F145-N(G145))</f>
        <v/>
      </c>
      <c r="I145" s="28"/>
      <c r="J145" s="15"/>
      <c r="K145" s="15"/>
      <c r="L145" s="14"/>
      <c r="M145" s="17" t="str">
        <f aca="false">IF(OR(F145="",N(E145)=0),"",F145/E145)</f>
        <v/>
      </c>
      <c r="N145" s="17" t="str">
        <f aca="false">IF(OR(F145="",N(F145)=0),"",N(G145)/F145)</f>
        <v/>
      </c>
      <c r="O145" s="17" t="str">
        <f aca="false">IF(N(J145)=0,"",MAX(0,J145-N(K145))/J145)</f>
        <v/>
      </c>
      <c r="P145" s="14"/>
    </row>
    <row r="146" customFormat="false" ht="15" hidden="false" customHeight="false" outlineLevel="0" collapsed="false">
      <c r="A146" s="13"/>
      <c r="B146" s="14"/>
      <c r="C146" s="14"/>
      <c r="D146" s="14"/>
      <c r="E146" s="15"/>
      <c r="F146" s="15"/>
      <c r="G146" s="15"/>
      <c r="H146" s="16" t="str">
        <f aca="false">IF(F146="","",F146-N(G146))</f>
        <v/>
      </c>
      <c r="I146" s="28"/>
      <c r="J146" s="15"/>
      <c r="K146" s="15"/>
      <c r="L146" s="14"/>
      <c r="M146" s="17" t="str">
        <f aca="false">IF(OR(F146="",N(E146)=0),"",F146/E146)</f>
        <v/>
      </c>
      <c r="N146" s="17" t="str">
        <f aca="false">IF(OR(F146="",N(F146)=0),"",N(G146)/F146)</f>
        <v/>
      </c>
      <c r="O146" s="17" t="str">
        <f aca="false">IF(N(J146)=0,"",MAX(0,J146-N(K146))/J146)</f>
        <v/>
      </c>
      <c r="P146" s="14"/>
    </row>
    <row r="147" customFormat="false" ht="15" hidden="false" customHeight="false" outlineLevel="0" collapsed="false">
      <c r="A147" s="13"/>
      <c r="B147" s="14"/>
      <c r="C147" s="14"/>
      <c r="D147" s="14"/>
      <c r="E147" s="15"/>
      <c r="F147" s="15"/>
      <c r="G147" s="15"/>
      <c r="H147" s="16" t="str">
        <f aca="false">IF(F147="","",F147-N(G147))</f>
        <v/>
      </c>
      <c r="I147" s="28"/>
      <c r="J147" s="15"/>
      <c r="K147" s="15"/>
      <c r="L147" s="14"/>
      <c r="M147" s="17" t="str">
        <f aca="false">IF(OR(F147="",N(E147)=0),"",F147/E147)</f>
        <v/>
      </c>
      <c r="N147" s="17" t="str">
        <f aca="false">IF(OR(F147="",N(F147)=0),"",N(G147)/F147)</f>
        <v/>
      </c>
      <c r="O147" s="17" t="str">
        <f aca="false">IF(N(J147)=0,"",MAX(0,J147-N(K147))/J147)</f>
        <v/>
      </c>
      <c r="P147" s="14"/>
    </row>
    <row r="148" customFormat="false" ht="15" hidden="false" customHeight="false" outlineLevel="0" collapsed="false">
      <c r="A148" s="13"/>
      <c r="B148" s="14"/>
      <c r="C148" s="14"/>
      <c r="D148" s="14"/>
      <c r="E148" s="15"/>
      <c r="F148" s="15"/>
      <c r="G148" s="15"/>
      <c r="H148" s="16" t="str">
        <f aca="false">IF(F148="","",F148-N(G148))</f>
        <v/>
      </c>
      <c r="I148" s="28"/>
      <c r="J148" s="15"/>
      <c r="K148" s="15"/>
      <c r="L148" s="14"/>
      <c r="M148" s="17" t="str">
        <f aca="false">IF(OR(F148="",N(E148)=0),"",F148/E148)</f>
        <v/>
      </c>
      <c r="N148" s="17" t="str">
        <f aca="false">IF(OR(F148="",N(F148)=0),"",N(G148)/F148)</f>
        <v/>
      </c>
      <c r="O148" s="17" t="str">
        <f aca="false">IF(N(J148)=0,"",MAX(0,J148-N(K148))/J148)</f>
        <v/>
      </c>
      <c r="P148" s="14"/>
    </row>
    <row r="149" customFormat="false" ht="15" hidden="false" customHeight="false" outlineLevel="0" collapsed="false">
      <c r="A149" s="13"/>
      <c r="B149" s="14"/>
      <c r="C149" s="14"/>
      <c r="D149" s="14"/>
      <c r="E149" s="15"/>
      <c r="F149" s="15"/>
      <c r="G149" s="15"/>
      <c r="H149" s="16" t="str">
        <f aca="false">IF(F149="","",F149-N(G149))</f>
        <v/>
      </c>
      <c r="I149" s="28"/>
      <c r="J149" s="15"/>
      <c r="K149" s="15"/>
      <c r="L149" s="14"/>
      <c r="M149" s="17" t="str">
        <f aca="false">IF(OR(F149="",N(E149)=0),"",F149/E149)</f>
        <v/>
      </c>
      <c r="N149" s="17" t="str">
        <f aca="false">IF(OR(F149="",N(F149)=0),"",N(G149)/F149)</f>
        <v/>
      </c>
      <c r="O149" s="17" t="str">
        <f aca="false">IF(N(J149)=0,"",MAX(0,J149-N(K149))/J149)</f>
        <v/>
      </c>
      <c r="P149" s="14"/>
    </row>
    <row r="150" customFormat="false" ht="15" hidden="false" customHeight="false" outlineLevel="0" collapsed="false">
      <c r="A150" s="13"/>
      <c r="B150" s="14"/>
      <c r="C150" s="14"/>
      <c r="D150" s="14"/>
      <c r="E150" s="15"/>
      <c r="F150" s="15"/>
      <c r="G150" s="15"/>
      <c r="H150" s="16" t="str">
        <f aca="false">IF(F150="","",F150-N(G150))</f>
        <v/>
      </c>
      <c r="I150" s="28"/>
      <c r="J150" s="15"/>
      <c r="K150" s="15"/>
      <c r="L150" s="14"/>
      <c r="M150" s="17" t="str">
        <f aca="false">IF(OR(F150="",N(E150)=0),"",F150/E150)</f>
        <v/>
      </c>
      <c r="N150" s="17" t="str">
        <f aca="false">IF(OR(F150="",N(F150)=0),"",N(G150)/F150)</f>
        <v/>
      </c>
      <c r="O150" s="17" t="str">
        <f aca="false">IF(N(J150)=0,"",MAX(0,J150-N(K150))/J150)</f>
        <v/>
      </c>
      <c r="P150" s="14"/>
    </row>
    <row r="151" customFormat="false" ht="15" hidden="false" customHeight="false" outlineLevel="0" collapsed="false">
      <c r="A151" s="13"/>
      <c r="B151" s="14"/>
      <c r="C151" s="14"/>
      <c r="D151" s="14"/>
      <c r="E151" s="15"/>
      <c r="F151" s="15"/>
      <c r="G151" s="15"/>
      <c r="H151" s="16" t="str">
        <f aca="false">IF(F151="","",F151-N(G151))</f>
        <v/>
      </c>
      <c r="I151" s="28"/>
      <c r="J151" s="15"/>
      <c r="K151" s="15"/>
      <c r="L151" s="14"/>
      <c r="M151" s="17" t="str">
        <f aca="false">IF(OR(F151="",N(E151)=0),"",F151/E151)</f>
        <v/>
      </c>
      <c r="N151" s="17" t="str">
        <f aca="false">IF(OR(F151="",N(F151)=0),"",N(G151)/F151)</f>
        <v/>
      </c>
      <c r="O151" s="17" t="str">
        <f aca="false">IF(N(J151)=0,"",MAX(0,J151-N(K151))/J151)</f>
        <v/>
      </c>
      <c r="P151" s="14"/>
    </row>
    <row r="152" customFormat="false" ht="15" hidden="false" customHeight="false" outlineLevel="0" collapsed="false">
      <c r="A152" s="13"/>
      <c r="B152" s="14"/>
      <c r="C152" s="14"/>
      <c r="D152" s="14"/>
      <c r="E152" s="15"/>
      <c r="F152" s="15"/>
      <c r="G152" s="15"/>
      <c r="H152" s="16" t="str">
        <f aca="false">IF(F152="","",F152-N(G152))</f>
        <v/>
      </c>
      <c r="I152" s="28"/>
      <c r="J152" s="15"/>
      <c r="K152" s="15"/>
      <c r="L152" s="14"/>
      <c r="M152" s="17" t="str">
        <f aca="false">IF(OR(F152="",N(E152)=0),"",F152/E152)</f>
        <v/>
      </c>
      <c r="N152" s="17" t="str">
        <f aca="false">IF(OR(F152="",N(F152)=0),"",N(G152)/F152)</f>
        <v/>
      </c>
      <c r="O152" s="17" t="str">
        <f aca="false">IF(N(J152)=0,"",MAX(0,J152-N(K152))/J152)</f>
        <v/>
      </c>
      <c r="P152" s="14"/>
    </row>
    <row r="153" customFormat="false" ht="15" hidden="false" customHeight="false" outlineLevel="0" collapsed="false">
      <c r="A153" s="13"/>
      <c r="B153" s="14"/>
      <c r="C153" s="14"/>
      <c r="D153" s="14"/>
      <c r="E153" s="15"/>
      <c r="F153" s="15"/>
      <c r="G153" s="15"/>
      <c r="H153" s="16" t="str">
        <f aca="false">IF(F153="","",F153-N(G153))</f>
        <v/>
      </c>
      <c r="I153" s="28"/>
      <c r="J153" s="15"/>
      <c r="K153" s="15"/>
      <c r="L153" s="14"/>
      <c r="M153" s="17" t="str">
        <f aca="false">IF(OR(F153="",N(E153)=0),"",F153/E153)</f>
        <v/>
      </c>
      <c r="N153" s="17" t="str">
        <f aca="false">IF(OR(F153="",N(F153)=0),"",N(G153)/F153)</f>
        <v/>
      </c>
      <c r="O153" s="17" t="str">
        <f aca="false">IF(N(J153)=0,"",MAX(0,J153-N(K153))/J153)</f>
        <v/>
      </c>
      <c r="P153" s="14"/>
    </row>
    <row r="154" customFormat="false" ht="15" hidden="false" customHeight="false" outlineLevel="0" collapsed="false">
      <c r="A154" s="13"/>
      <c r="B154" s="14"/>
      <c r="C154" s="14"/>
      <c r="D154" s="14"/>
      <c r="E154" s="15"/>
      <c r="F154" s="15"/>
      <c r="G154" s="15"/>
      <c r="H154" s="16" t="str">
        <f aca="false">IF(F154="","",F154-N(G154))</f>
        <v/>
      </c>
      <c r="I154" s="28"/>
      <c r="J154" s="15"/>
      <c r="K154" s="15"/>
      <c r="L154" s="14"/>
      <c r="M154" s="17" t="str">
        <f aca="false">IF(OR(F154="",N(E154)=0),"",F154/E154)</f>
        <v/>
      </c>
      <c r="N154" s="17" t="str">
        <f aca="false">IF(OR(F154="",N(F154)=0),"",N(G154)/F154)</f>
        <v/>
      </c>
      <c r="O154" s="17" t="str">
        <f aca="false">IF(N(J154)=0,"",MAX(0,J154-N(K154))/J154)</f>
        <v/>
      </c>
      <c r="P154" s="14"/>
    </row>
    <row r="155" customFormat="false" ht="15" hidden="false" customHeight="false" outlineLevel="0" collapsed="false">
      <c r="A155" s="13"/>
      <c r="B155" s="14"/>
      <c r="C155" s="14"/>
      <c r="D155" s="14"/>
      <c r="E155" s="15"/>
      <c r="F155" s="15"/>
      <c r="G155" s="15"/>
      <c r="H155" s="16" t="str">
        <f aca="false">IF(F155="","",F155-N(G155))</f>
        <v/>
      </c>
      <c r="I155" s="28"/>
      <c r="J155" s="15"/>
      <c r="K155" s="15"/>
      <c r="L155" s="14"/>
      <c r="M155" s="17" t="str">
        <f aca="false">IF(OR(F155="",N(E155)=0),"",F155/E155)</f>
        <v/>
      </c>
      <c r="N155" s="17" t="str">
        <f aca="false">IF(OR(F155="",N(F155)=0),"",N(G155)/F155)</f>
        <v/>
      </c>
      <c r="O155" s="17" t="str">
        <f aca="false">IF(N(J155)=0,"",MAX(0,J155-N(K155))/J155)</f>
        <v/>
      </c>
      <c r="P155" s="14"/>
    </row>
    <row r="156" customFormat="false" ht="15" hidden="false" customHeight="false" outlineLevel="0" collapsed="false">
      <c r="A156" s="13"/>
      <c r="B156" s="14"/>
      <c r="C156" s="14"/>
      <c r="D156" s="14"/>
      <c r="E156" s="15"/>
      <c r="F156" s="15"/>
      <c r="G156" s="15"/>
      <c r="H156" s="16" t="str">
        <f aca="false">IF(F156="","",F156-N(G156))</f>
        <v/>
      </c>
      <c r="I156" s="28"/>
      <c r="J156" s="15"/>
      <c r="K156" s="15"/>
      <c r="L156" s="14"/>
      <c r="M156" s="17" t="str">
        <f aca="false">IF(OR(F156="",N(E156)=0),"",F156/E156)</f>
        <v/>
      </c>
      <c r="N156" s="17" t="str">
        <f aca="false">IF(OR(F156="",N(F156)=0),"",N(G156)/F156)</f>
        <v/>
      </c>
      <c r="O156" s="17" t="str">
        <f aca="false">IF(N(J156)=0,"",MAX(0,J156-N(K156))/J156)</f>
        <v/>
      </c>
      <c r="P156" s="14"/>
    </row>
    <row r="157" customFormat="false" ht="15" hidden="false" customHeight="false" outlineLevel="0" collapsed="false">
      <c r="A157" s="13"/>
      <c r="B157" s="14"/>
      <c r="C157" s="14"/>
      <c r="D157" s="14"/>
      <c r="E157" s="15"/>
      <c r="F157" s="15"/>
      <c r="G157" s="15"/>
      <c r="H157" s="16" t="str">
        <f aca="false">IF(F157="","",F157-N(G157))</f>
        <v/>
      </c>
      <c r="I157" s="28"/>
      <c r="J157" s="15"/>
      <c r="K157" s="15"/>
      <c r="L157" s="14"/>
      <c r="M157" s="17" t="str">
        <f aca="false">IF(OR(F157="",N(E157)=0),"",F157/E157)</f>
        <v/>
      </c>
      <c r="N157" s="17" t="str">
        <f aca="false">IF(OR(F157="",N(F157)=0),"",N(G157)/F157)</f>
        <v/>
      </c>
      <c r="O157" s="17" t="str">
        <f aca="false">IF(N(J157)=0,"",MAX(0,J157-N(K157))/J157)</f>
        <v/>
      </c>
      <c r="P157" s="14"/>
    </row>
    <row r="158" customFormat="false" ht="15" hidden="false" customHeight="false" outlineLevel="0" collapsed="false">
      <c r="A158" s="13"/>
      <c r="B158" s="14"/>
      <c r="C158" s="14"/>
      <c r="D158" s="14"/>
      <c r="E158" s="15"/>
      <c r="F158" s="15"/>
      <c r="G158" s="15"/>
      <c r="H158" s="16" t="str">
        <f aca="false">IF(F158="","",F158-N(G158))</f>
        <v/>
      </c>
      <c r="I158" s="28"/>
      <c r="J158" s="15"/>
      <c r="K158" s="15"/>
      <c r="L158" s="14"/>
      <c r="M158" s="17" t="str">
        <f aca="false">IF(OR(F158="",N(E158)=0),"",F158/E158)</f>
        <v/>
      </c>
      <c r="N158" s="17" t="str">
        <f aca="false">IF(OR(F158="",N(F158)=0),"",N(G158)/F158)</f>
        <v/>
      </c>
      <c r="O158" s="17" t="str">
        <f aca="false">IF(N(J158)=0,"",MAX(0,J158-N(K158))/J158)</f>
        <v/>
      </c>
      <c r="P158" s="14"/>
    </row>
    <row r="159" customFormat="false" ht="15" hidden="false" customHeight="false" outlineLevel="0" collapsed="false">
      <c r="A159" s="13"/>
      <c r="B159" s="14"/>
      <c r="C159" s="14"/>
      <c r="D159" s="14"/>
      <c r="E159" s="15"/>
      <c r="F159" s="15"/>
      <c r="G159" s="15"/>
      <c r="H159" s="16" t="str">
        <f aca="false">IF(F159="","",F159-N(G159))</f>
        <v/>
      </c>
      <c r="I159" s="28"/>
      <c r="J159" s="15"/>
      <c r="K159" s="15"/>
      <c r="L159" s="14"/>
      <c r="M159" s="17" t="str">
        <f aca="false">IF(OR(F159="",N(E159)=0),"",F159/E159)</f>
        <v/>
      </c>
      <c r="N159" s="17" t="str">
        <f aca="false">IF(OR(F159="",N(F159)=0),"",N(G159)/F159)</f>
        <v/>
      </c>
      <c r="O159" s="17" t="str">
        <f aca="false">IF(N(J159)=0,"",MAX(0,J159-N(K159))/J159)</f>
        <v/>
      </c>
      <c r="P159" s="14"/>
    </row>
    <row r="160" customFormat="false" ht="15" hidden="false" customHeight="false" outlineLevel="0" collapsed="false">
      <c r="A160" s="13"/>
      <c r="B160" s="14"/>
      <c r="C160" s="14"/>
      <c r="D160" s="14"/>
      <c r="E160" s="15"/>
      <c r="F160" s="15"/>
      <c r="G160" s="15"/>
      <c r="H160" s="16" t="str">
        <f aca="false">IF(F160="","",F160-N(G160))</f>
        <v/>
      </c>
      <c r="I160" s="28"/>
      <c r="J160" s="15"/>
      <c r="K160" s="15"/>
      <c r="L160" s="14"/>
      <c r="M160" s="17" t="str">
        <f aca="false">IF(OR(F160="",N(E160)=0),"",F160/E160)</f>
        <v/>
      </c>
      <c r="N160" s="17" t="str">
        <f aca="false">IF(OR(F160="",N(F160)=0),"",N(G160)/F160)</f>
        <v/>
      </c>
      <c r="O160" s="17" t="str">
        <f aca="false">IF(N(J160)=0,"",MAX(0,J160-N(K160))/J160)</f>
        <v/>
      </c>
      <c r="P160" s="14"/>
    </row>
    <row r="161" customFormat="false" ht="15" hidden="false" customHeight="false" outlineLevel="0" collapsed="false">
      <c r="A161" s="13"/>
      <c r="B161" s="14"/>
      <c r="C161" s="14"/>
      <c r="D161" s="14"/>
      <c r="E161" s="15"/>
      <c r="F161" s="15"/>
      <c r="G161" s="15"/>
      <c r="H161" s="16" t="str">
        <f aca="false">IF(F161="","",F161-N(G161))</f>
        <v/>
      </c>
      <c r="I161" s="28"/>
      <c r="J161" s="15"/>
      <c r="K161" s="15"/>
      <c r="L161" s="14"/>
      <c r="M161" s="17" t="str">
        <f aca="false">IF(OR(F161="",N(E161)=0),"",F161/E161)</f>
        <v/>
      </c>
      <c r="N161" s="17" t="str">
        <f aca="false">IF(OR(F161="",N(F161)=0),"",N(G161)/F161)</f>
        <v/>
      </c>
      <c r="O161" s="17" t="str">
        <f aca="false">IF(N(J161)=0,"",MAX(0,J161-N(K161))/J161)</f>
        <v/>
      </c>
      <c r="P161" s="14"/>
    </row>
    <row r="162" customFormat="false" ht="15" hidden="false" customHeight="false" outlineLevel="0" collapsed="false">
      <c r="A162" s="13"/>
      <c r="B162" s="14"/>
      <c r="C162" s="14"/>
      <c r="D162" s="14"/>
      <c r="E162" s="15"/>
      <c r="F162" s="15"/>
      <c r="G162" s="15"/>
      <c r="H162" s="16" t="str">
        <f aca="false">IF(F162="","",F162-N(G162))</f>
        <v/>
      </c>
      <c r="I162" s="28"/>
      <c r="J162" s="15"/>
      <c r="K162" s="15"/>
      <c r="L162" s="14"/>
      <c r="M162" s="17" t="str">
        <f aca="false">IF(OR(F162="",N(E162)=0),"",F162/E162)</f>
        <v/>
      </c>
      <c r="N162" s="17" t="str">
        <f aca="false">IF(OR(F162="",N(F162)=0),"",N(G162)/F162)</f>
        <v/>
      </c>
      <c r="O162" s="17" t="str">
        <f aca="false">IF(N(J162)=0,"",MAX(0,J162-N(K162))/J162)</f>
        <v/>
      </c>
      <c r="P162" s="14"/>
    </row>
    <row r="163" customFormat="false" ht="15" hidden="false" customHeight="false" outlineLevel="0" collapsed="false">
      <c r="A163" s="13"/>
      <c r="B163" s="14"/>
      <c r="C163" s="14"/>
      <c r="D163" s="14"/>
      <c r="E163" s="15"/>
      <c r="F163" s="15"/>
      <c r="G163" s="15"/>
      <c r="H163" s="16" t="str">
        <f aca="false">IF(F163="","",F163-N(G163))</f>
        <v/>
      </c>
      <c r="I163" s="28"/>
      <c r="J163" s="15"/>
      <c r="K163" s="15"/>
      <c r="L163" s="14"/>
      <c r="M163" s="17" t="str">
        <f aca="false">IF(OR(F163="",N(E163)=0),"",F163/E163)</f>
        <v/>
      </c>
      <c r="N163" s="17" t="str">
        <f aca="false">IF(OR(F163="",N(F163)=0),"",N(G163)/F163)</f>
        <v/>
      </c>
      <c r="O163" s="17" t="str">
        <f aca="false">IF(N(J163)=0,"",MAX(0,J163-N(K163))/J163)</f>
        <v/>
      </c>
      <c r="P163" s="14"/>
    </row>
    <row r="164" customFormat="false" ht="15" hidden="false" customHeight="false" outlineLevel="0" collapsed="false">
      <c r="A164" s="13"/>
      <c r="B164" s="14"/>
      <c r="C164" s="14"/>
      <c r="D164" s="14"/>
      <c r="E164" s="15"/>
      <c r="F164" s="15"/>
      <c r="G164" s="15"/>
      <c r="H164" s="16" t="str">
        <f aca="false">IF(F164="","",F164-N(G164))</f>
        <v/>
      </c>
      <c r="I164" s="28"/>
      <c r="J164" s="15"/>
      <c r="K164" s="15"/>
      <c r="L164" s="14"/>
      <c r="M164" s="17" t="str">
        <f aca="false">IF(OR(F164="",N(E164)=0),"",F164/E164)</f>
        <v/>
      </c>
      <c r="N164" s="17" t="str">
        <f aca="false">IF(OR(F164="",N(F164)=0),"",N(G164)/F164)</f>
        <v/>
      </c>
      <c r="O164" s="17" t="str">
        <f aca="false">IF(N(J164)=0,"",MAX(0,J164-N(K164))/J164)</f>
        <v/>
      </c>
      <c r="P164" s="14"/>
    </row>
    <row r="165" customFormat="false" ht="15" hidden="false" customHeight="false" outlineLevel="0" collapsed="false">
      <c r="A165" s="13"/>
      <c r="B165" s="14"/>
      <c r="C165" s="14"/>
      <c r="D165" s="14"/>
      <c r="E165" s="15"/>
      <c r="F165" s="15"/>
      <c r="G165" s="15"/>
      <c r="H165" s="16" t="str">
        <f aca="false">IF(F165="","",F165-N(G165))</f>
        <v/>
      </c>
      <c r="I165" s="28"/>
      <c r="J165" s="15"/>
      <c r="K165" s="15"/>
      <c r="L165" s="14"/>
      <c r="M165" s="17" t="str">
        <f aca="false">IF(OR(F165="",N(E165)=0),"",F165/E165)</f>
        <v/>
      </c>
      <c r="N165" s="17" t="str">
        <f aca="false">IF(OR(F165="",N(F165)=0),"",N(G165)/F165)</f>
        <v/>
      </c>
      <c r="O165" s="17" t="str">
        <f aca="false">IF(N(J165)=0,"",MAX(0,J165-N(K165))/J165)</f>
        <v/>
      </c>
      <c r="P165" s="14"/>
    </row>
    <row r="166" customFormat="false" ht="15" hidden="false" customHeight="false" outlineLevel="0" collapsed="false">
      <c r="A166" s="13"/>
      <c r="B166" s="14"/>
      <c r="C166" s="14"/>
      <c r="D166" s="14"/>
      <c r="E166" s="15"/>
      <c r="F166" s="15"/>
      <c r="G166" s="15"/>
      <c r="H166" s="16" t="str">
        <f aca="false">IF(F166="","",F166-N(G166))</f>
        <v/>
      </c>
      <c r="I166" s="28"/>
      <c r="J166" s="15"/>
      <c r="K166" s="15"/>
      <c r="L166" s="14"/>
      <c r="M166" s="17" t="str">
        <f aca="false">IF(OR(F166="",N(E166)=0),"",F166/E166)</f>
        <v/>
      </c>
      <c r="N166" s="17" t="str">
        <f aca="false">IF(OR(F166="",N(F166)=0),"",N(G166)/F166)</f>
        <v/>
      </c>
      <c r="O166" s="17" t="str">
        <f aca="false">IF(N(J166)=0,"",MAX(0,J166-N(K166))/J166)</f>
        <v/>
      </c>
      <c r="P166" s="14"/>
    </row>
    <row r="167" customFormat="false" ht="15" hidden="false" customHeight="false" outlineLevel="0" collapsed="false">
      <c r="A167" s="13"/>
      <c r="B167" s="14"/>
      <c r="C167" s="14"/>
      <c r="D167" s="14"/>
      <c r="E167" s="15"/>
      <c r="F167" s="15"/>
      <c r="G167" s="15"/>
      <c r="H167" s="16" t="str">
        <f aca="false">IF(F167="","",F167-N(G167))</f>
        <v/>
      </c>
      <c r="I167" s="28"/>
      <c r="J167" s="15"/>
      <c r="K167" s="15"/>
      <c r="L167" s="14"/>
      <c r="M167" s="17" t="str">
        <f aca="false">IF(OR(F167="",N(E167)=0),"",F167/E167)</f>
        <v/>
      </c>
      <c r="N167" s="17" t="str">
        <f aca="false">IF(OR(F167="",N(F167)=0),"",N(G167)/F167)</f>
        <v/>
      </c>
      <c r="O167" s="17" t="str">
        <f aca="false">IF(N(J167)=0,"",MAX(0,J167-N(K167))/J167)</f>
        <v/>
      </c>
      <c r="P167" s="14"/>
    </row>
    <row r="168" customFormat="false" ht="15" hidden="false" customHeight="false" outlineLevel="0" collapsed="false">
      <c r="A168" s="13"/>
      <c r="B168" s="14"/>
      <c r="C168" s="14"/>
      <c r="D168" s="14"/>
      <c r="E168" s="15"/>
      <c r="F168" s="15"/>
      <c r="G168" s="15"/>
      <c r="H168" s="16" t="str">
        <f aca="false">IF(F168="","",F168-N(G168))</f>
        <v/>
      </c>
      <c r="I168" s="28"/>
      <c r="J168" s="15"/>
      <c r="K168" s="15"/>
      <c r="L168" s="14"/>
      <c r="M168" s="17" t="str">
        <f aca="false">IF(OR(F168="",N(E168)=0),"",F168/E168)</f>
        <v/>
      </c>
      <c r="N168" s="17" t="str">
        <f aca="false">IF(OR(F168="",N(F168)=0),"",N(G168)/F168)</f>
        <v/>
      </c>
      <c r="O168" s="17" t="str">
        <f aca="false">IF(N(J168)=0,"",MAX(0,J168-N(K168))/J168)</f>
        <v/>
      </c>
      <c r="P168" s="14"/>
    </row>
    <row r="169" customFormat="false" ht="15" hidden="false" customHeight="false" outlineLevel="0" collapsed="false">
      <c r="A169" s="13"/>
      <c r="B169" s="14"/>
      <c r="C169" s="14"/>
      <c r="D169" s="14"/>
      <c r="E169" s="15"/>
      <c r="F169" s="15"/>
      <c r="G169" s="15"/>
      <c r="H169" s="16" t="str">
        <f aca="false">IF(F169="","",F169-N(G169))</f>
        <v/>
      </c>
      <c r="I169" s="28"/>
      <c r="J169" s="15"/>
      <c r="K169" s="15"/>
      <c r="L169" s="14"/>
      <c r="M169" s="17" t="str">
        <f aca="false">IF(OR(F169="",N(E169)=0),"",F169/E169)</f>
        <v/>
      </c>
      <c r="N169" s="17" t="str">
        <f aca="false">IF(OR(F169="",N(F169)=0),"",N(G169)/F169)</f>
        <v/>
      </c>
      <c r="O169" s="17" t="str">
        <f aca="false">IF(N(J169)=0,"",MAX(0,J169-N(K169))/J169)</f>
        <v/>
      </c>
      <c r="P169" s="14"/>
    </row>
    <row r="170" customFormat="false" ht="15" hidden="false" customHeight="false" outlineLevel="0" collapsed="false">
      <c r="A170" s="13"/>
      <c r="B170" s="14"/>
      <c r="C170" s="14"/>
      <c r="D170" s="14"/>
      <c r="E170" s="15"/>
      <c r="F170" s="15"/>
      <c r="G170" s="15"/>
      <c r="H170" s="16" t="str">
        <f aca="false">IF(F170="","",F170-N(G170))</f>
        <v/>
      </c>
      <c r="I170" s="28"/>
      <c r="J170" s="15"/>
      <c r="K170" s="15"/>
      <c r="L170" s="14"/>
      <c r="M170" s="17" t="str">
        <f aca="false">IF(OR(F170="",N(E170)=0),"",F170/E170)</f>
        <v/>
      </c>
      <c r="N170" s="17" t="str">
        <f aca="false">IF(OR(F170="",N(F170)=0),"",N(G170)/F170)</f>
        <v/>
      </c>
      <c r="O170" s="17" t="str">
        <f aca="false">IF(N(J170)=0,"",MAX(0,J170-N(K170))/J170)</f>
        <v/>
      </c>
      <c r="P170" s="14"/>
    </row>
    <row r="171" customFormat="false" ht="15" hidden="false" customHeight="false" outlineLevel="0" collapsed="false">
      <c r="A171" s="13"/>
      <c r="B171" s="14"/>
      <c r="C171" s="14"/>
      <c r="D171" s="14"/>
      <c r="E171" s="15"/>
      <c r="F171" s="15"/>
      <c r="G171" s="15"/>
      <c r="H171" s="16" t="str">
        <f aca="false">IF(F171="","",F171-N(G171))</f>
        <v/>
      </c>
      <c r="I171" s="28"/>
      <c r="J171" s="15"/>
      <c r="K171" s="15"/>
      <c r="L171" s="14"/>
      <c r="M171" s="17" t="str">
        <f aca="false">IF(OR(F171="",N(E171)=0),"",F171/E171)</f>
        <v/>
      </c>
      <c r="N171" s="17" t="str">
        <f aca="false">IF(OR(F171="",N(F171)=0),"",N(G171)/F171)</f>
        <v/>
      </c>
      <c r="O171" s="17" t="str">
        <f aca="false">IF(N(J171)=0,"",MAX(0,J171-N(K171))/J171)</f>
        <v/>
      </c>
      <c r="P171" s="14"/>
    </row>
    <row r="172" customFormat="false" ht="15" hidden="false" customHeight="false" outlineLevel="0" collapsed="false">
      <c r="A172" s="13"/>
      <c r="B172" s="14"/>
      <c r="C172" s="14"/>
      <c r="D172" s="14"/>
      <c r="E172" s="15"/>
      <c r="F172" s="15"/>
      <c r="G172" s="15"/>
      <c r="H172" s="16" t="str">
        <f aca="false">IF(F172="","",F172-N(G172))</f>
        <v/>
      </c>
      <c r="I172" s="28"/>
      <c r="J172" s="15"/>
      <c r="K172" s="15"/>
      <c r="L172" s="14"/>
      <c r="M172" s="17" t="str">
        <f aca="false">IF(OR(F172="",N(E172)=0),"",F172/E172)</f>
        <v/>
      </c>
      <c r="N172" s="17" t="str">
        <f aca="false">IF(OR(F172="",N(F172)=0),"",N(G172)/F172)</f>
        <v/>
      </c>
      <c r="O172" s="17" t="str">
        <f aca="false">IF(N(J172)=0,"",MAX(0,J172-N(K172))/J172)</f>
        <v/>
      </c>
      <c r="P172" s="14"/>
    </row>
    <row r="173" customFormat="false" ht="15" hidden="false" customHeight="false" outlineLevel="0" collapsed="false">
      <c r="A173" s="13"/>
      <c r="B173" s="14"/>
      <c r="C173" s="14"/>
      <c r="D173" s="14"/>
      <c r="E173" s="15"/>
      <c r="F173" s="15"/>
      <c r="G173" s="15"/>
      <c r="H173" s="16" t="str">
        <f aca="false">IF(F173="","",F173-N(G173))</f>
        <v/>
      </c>
      <c r="I173" s="28"/>
      <c r="J173" s="15"/>
      <c r="K173" s="15"/>
      <c r="L173" s="14"/>
      <c r="M173" s="17" t="str">
        <f aca="false">IF(OR(F173="",N(E173)=0),"",F173/E173)</f>
        <v/>
      </c>
      <c r="N173" s="17" t="str">
        <f aca="false">IF(OR(F173="",N(F173)=0),"",N(G173)/F173)</f>
        <v/>
      </c>
      <c r="O173" s="17" t="str">
        <f aca="false">IF(N(J173)=0,"",MAX(0,J173-N(K173))/J173)</f>
        <v/>
      </c>
      <c r="P173" s="14"/>
    </row>
    <row r="174" customFormat="false" ht="15" hidden="false" customHeight="false" outlineLevel="0" collapsed="false">
      <c r="A174" s="13"/>
      <c r="B174" s="14"/>
      <c r="C174" s="14"/>
      <c r="D174" s="14"/>
      <c r="E174" s="15"/>
      <c r="F174" s="15"/>
      <c r="G174" s="15"/>
      <c r="H174" s="16" t="str">
        <f aca="false">IF(F174="","",F174-N(G174))</f>
        <v/>
      </c>
      <c r="I174" s="28"/>
      <c r="J174" s="15"/>
      <c r="K174" s="15"/>
      <c r="L174" s="14"/>
      <c r="M174" s="17" t="str">
        <f aca="false">IF(OR(F174="",N(E174)=0),"",F174/E174)</f>
        <v/>
      </c>
      <c r="N174" s="17" t="str">
        <f aca="false">IF(OR(F174="",N(F174)=0),"",N(G174)/F174)</f>
        <v/>
      </c>
      <c r="O174" s="17" t="str">
        <f aca="false">IF(N(J174)=0,"",MAX(0,J174-N(K174))/J174)</f>
        <v/>
      </c>
      <c r="P174" s="14"/>
    </row>
    <row r="175" customFormat="false" ht="15" hidden="false" customHeight="false" outlineLevel="0" collapsed="false">
      <c r="A175" s="13"/>
      <c r="B175" s="14"/>
      <c r="C175" s="14"/>
      <c r="D175" s="14"/>
      <c r="E175" s="15"/>
      <c r="F175" s="15"/>
      <c r="G175" s="15"/>
      <c r="H175" s="16" t="str">
        <f aca="false">IF(F175="","",F175-N(G175))</f>
        <v/>
      </c>
      <c r="I175" s="28"/>
      <c r="J175" s="15"/>
      <c r="K175" s="15"/>
      <c r="L175" s="14"/>
      <c r="M175" s="17" t="str">
        <f aca="false">IF(OR(F175="",N(E175)=0),"",F175/E175)</f>
        <v/>
      </c>
      <c r="N175" s="17" t="str">
        <f aca="false">IF(OR(F175="",N(F175)=0),"",N(G175)/F175)</f>
        <v/>
      </c>
      <c r="O175" s="17" t="str">
        <f aca="false">IF(N(J175)=0,"",MAX(0,J175-N(K175))/J175)</f>
        <v/>
      </c>
      <c r="P175" s="14"/>
    </row>
    <row r="176" customFormat="false" ht="15" hidden="false" customHeight="false" outlineLevel="0" collapsed="false">
      <c r="A176" s="13"/>
      <c r="B176" s="14"/>
      <c r="C176" s="14"/>
      <c r="D176" s="14"/>
      <c r="E176" s="15"/>
      <c r="F176" s="15"/>
      <c r="G176" s="15"/>
      <c r="H176" s="16" t="str">
        <f aca="false">IF(F176="","",F176-N(G176))</f>
        <v/>
      </c>
      <c r="I176" s="28"/>
      <c r="J176" s="15"/>
      <c r="K176" s="15"/>
      <c r="L176" s="14"/>
      <c r="M176" s="17" t="str">
        <f aca="false">IF(OR(F176="",N(E176)=0),"",F176/E176)</f>
        <v/>
      </c>
      <c r="N176" s="17" t="str">
        <f aca="false">IF(OR(F176="",N(F176)=0),"",N(G176)/F176)</f>
        <v/>
      </c>
      <c r="O176" s="17" t="str">
        <f aca="false">IF(N(J176)=0,"",MAX(0,J176-N(K176))/J176)</f>
        <v/>
      </c>
      <c r="P176" s="14"/>
    </row>
    <row r="177" customFormat="false" ht="15" hidden="false" customHeight="false" outlineLevel="0" collapsed="false">
      <c r="A177" s="13"/>
      <c r="B177" s="14"/>
      <c r="C177" s="14"/>
      <c r="D177" s="14"/>
      <c r="E177" s="15"/>
      <c r="F177" s="15"/>
      <c r="G177" s="15"/>
      <c r="H177" s="16" t="str">
        <f aca="false">IF(F177="","",F177-N(G177))</f>
        <v/>
      </c>
      <c r="I177" s="28"/>
      <c r="J177" s="15"/>
      <c r="K177" s="15"/>
      <c r="L177" s="14"/>
      <c r="M177" s="17" t="str">
        <f aca="false">IF(OR(F177="",N(E177)=0),"",F177/E177)</f>
        <v/>
      </c>
      <c r="N177" s="17" t="str">
        <f aca="false">IF(OR(F177="",N(F177)=0),"",N(G177)/F177)</f>
        <v/>
      </c>
      <c r="O177" s="17" t="str">
        <f aca="false">IF(N(J177)=0,"",MAX(0,J177-N(K177))/J177)</f>
        <v/>
      </c>
      <c r="P177" s="14"/>
    </row>
    <row r="178" customFormat="false" ht="15" hidden="false" customHeight="false" outlineLevel="0" collapsed="false">
      <c r="A178" s="13"/>
      <c r="B178" s="14"/>
      <c r="C178" s="14"/>
      <c r="D178" s="14"/>
      <c r="E178" s="15"/>
      <c r="F178" s="15"/>
      <c r="G178" s="15"/>
      <c r="H178" s="16" t="str">
        <f aca="false">IF(F178="","",F178-N(G178))</f>
        <v/>
      </c>
      <c r="I178" s="28"/>
      <c r="J178" s="15"/>
      <c r="K178" s="15"/>
      <c r="L178" s="14"/>
      <c r="M178" s="17" t="str">
        <f aca="false">IF(OR(F178="",N(E178)=0),"",F178/E178)</f>
        <v/>
      </c>
      <c r="N178" s="17" t="str">
        <f aca="false">IF(OR(F178="",N(F178)=0),"",N(G178)/F178)</f>
        <v/>
      </c>
      <c r="O178" s="17" t="str">
        <f aca="false">IF(N(J178)=0,"",MAX(0,J178-N(K178))/J178)</f>
        <v/>
      </c>
      <c r="P178" s="14"/>
    </row>
    <row r="179" customFormat="false" ht="15" hidden="false" customHeight="false" outlineLevel="0" collapsed="false">
      <c r="A179" s="13"/>
      <c r="B179" s="14"/>
      <c r="C179" s="14"/>
      <c r="D179" s="14"/>
      <c r="E179" s="15"/>
      <c r="F179" s="15"/>
      <c r="G179" s="15"/>
      <c r="H179" s="16" t="str">
        <f aca="false">IF(F179="","",F179-N(G179))</f>
        <v/>
      </c>
      <c r="I179" s="28"/>
      <c r="J179" s="15"/>
      <c r="K179" s="15"/>
      <c r="L179" s="14"/>
      <c r="M179" s="17" t="str">
        <f aca="false">IF(OR(F179="",N(E179)=0),"",F179/E179)</f>
        <v/>
      </c>
      <c r="N179" s="17" t="str">
        <f aca="false">IF(OR(F179="",N(F179)=0),"",N(G179)/F179)</f>
        <v/>
      </c>
      <c r="O179" s="17" t="str">
        <f aca="false">IF(N(J179)=0,"",MAX(0,J179-N(K179))/J179)</f>
        <v/>
      </c>
      <c r="P179" s="14"/>
    </row>
    <row r="180" customFormat="false" ht="15" hidden="false" customHeight="false" outlineLevel="0" collapsed="false">
      <c r="A180" s="13"/>
      <c r="B180" s="14"/>
      <c r="C180" s="14"/>
      <c r="D180" s="14"/>
      <c r="E180" s="15"/>
      <c r="F180" s="15"/>
      <c r="G180" s="15"/>
      <c r="H180" s="16" t="str">
        <f aca="false">IF(F180="","",F180-N(G180))</f>
        <v/>
      </c>
      <c r="I180" s="28"/>
      <c r="J180" s="15"/>
      <c r="K180" s="15"/>
      <c r="L180" s="14"/>
      <c r="M180" s="17" t="str">
        <f aca="false">IF(OR(F180="",N(E180)=0),"",F180/E180)</f>
        <v/>
      </c>
      <c r="N180" s="17" t="str">
        <f aca="false">IF(OR(F180="",N(F180)=0),"",N(G180)/F180)</f>
        <v/>
      </c>
      <c r="O180" s="17" t="str">
        <f aca="false">IF(N(J180)=0,"",MAX(0,J180-N(K180))/J180)</f>
        <v/>
      </c>
      <c r="P180" s="14"/>
    </row>
    <row r="181" customFormat="false" ht="15" hidden="false" customHeight="false" outlineLevel="0" collapsed="false">
      <c r="A181" s="13"/>
      <c r="B181" s="14"/>
      <c r="C181" s="14"/>
      <c r="D181" s="14"/>
      <c r="E181" s="15"/>
      <c r="F181" s="15"/>
      <c r="G181" s="15"/>
      <c r="H181" s="16" t="str">
        <f aca="false">IF(F181="","",F181-N(G181))</f>
        <v/>
      </c>
      <c r="I181" s="28"/>
      <c r="J181" s="15"/>
      <c r="K181" s="15"/>
      <c r="L181" s="14"/>
      <c r="M181" s="17" t="str">
        <f aca="false">IF(OR(F181="",N(E181)=0),"",F181/E181)</f>
        <v/>
      </c>
      <c r="N181" s="17" t="str">
        <f aca="false">IF(OR(F181="",N(F181)=0),"",N(G181)/F181)</f>
        <v/>
      </c>
      <c r="O181" s="17" t="str">
        <f aca="false">IF(N(J181)=0,"",MAX(0,J181-N(K181))/J181)</f>
        <v/>
      </c>
      <c r="P181" s="14"/>
    </row>
    <row r="182" customFormat="false" ht="15" hidden="false" customHeight="false" outlineLevel="0" collapsed="false">
      <c r="A182" s="13"/>
      <c r="B182" s="14"/>
      <c r="C182" s="14"/>
      <c r="D182" s="14"/>
      <c r="E182" s="15"/>
      <c r="F182" s="15"/>
      <c r="G182" s="15"/>
      <c r="H182" s="16" t="str">
        <f aca="false">IF(F182="","",F182-N(G182))</f>
        <v/>
      </c>
      <c r="I182" s="28"/>
      <c r="J182" s="15"/>
      <c r="K182" s="15"/>
      <c r="L182" s="14"/>
      <c r="M182" s="17" t="str">
        <f aca="false">IF(OR(F182="",N(E182)=0),"",F182/E182)</f>
        <v/>
      </c>
      <c r="N182" s="17" t="str">
        <f aca="false">IF(OR(F182="",N(F182)=0),"",N(G182)/F182)</f>
        <v/>
      </c>
      <c r="O182" s="17" t="str">
        <f aca="false">IF(N(J182)=0,"",MAX(0,J182-N(K182))/J182)</f>
        <v/>
      </c>
      <c r="P182" s="14"/>
    </row>
    <row r="183" customFormat="false" ht="15" hidden="false" customHeight="false" outlineLevel="0" collapsed="false">
      <c r="A183" s="13"/>
      <c r="B183" s="14"/>
      <c r="C183" s="14"/>
      <c r="D183" s="14"/>
      <c r="E183" s="15"/>
      <c r="F183" s="15"/>
      <c r="G183" s="15"/>
      <c r="H183" s="16" t="str">
        <f aca="false">IF(F183="","",F183-N(G183))</f>
        <v/>
      </c>
      <c r="I183" s="28"/>
      <c r="J183" s="15"/>
      <c r="K183" s="15"/>
      <c r="L183" s="14"/>
      <c r="M183" s="17" t="str">
        <f aca="false">IF(OR(F183="",N(E183)=0),"",F183/E183)</f>
        <v/>
      </c>
      <c r="N183" s="17" t="str">
        <f aca="false">IF(OR(F183="",N(F183)=0),"",N(G183)/F183)</f>
        <v/>
      </c>
      <c r="O183" s="17" t="str">
        <f aca="false">IF(N(J183)=0,"",MAX(0,J183-N(K183))/J183)</f>
        <v/>
      </c>
      <c r="P183" s="14"/>
    </row>
    <row r="184" customFormat="false" ht="15" hidden="false" customHeight="false" outlineLevel="0" collapsed="false">
      <c r="A184" s="13"/>
      <c r="B184" s="14"/>
      <c r="C184" s="14"/>
      <c r="D184" s="14"/>
      <c r="E184" s="15"/>
      <c r="F184" s="15"/>
      <c r="G184" s="15"/>
      <c r="H184" s="16" t="str">
        <f aca="false">IF(F184="","",F184-N(G184))</f>
        <v/>
      </c>
      <c r="I184" s="28"/>
      <c r="J184" s="15"/>
      <c r="K184" s="15"/>
      <c r="L184" s="14"/>
      <c r="M184" s="17" t="str">
        <f aca="false">IF(OR(F184="",N(E184)=0),"",F184/E184)</f>
        <v/>
      </c>
      <c r="N184" s="17" t="str">
        <f aca="false">IF(OR(F184="",N(F184)=0),"",N(G184)/F184)</f>
        <v/>
      </c>
      <c r="O184" s="17" t="str">
        <f aca="false">IF(N(J184)=0,"",MAX(0,J184-N(K184))/J184)</f>
        <v/>
      </c>
      <c r="P184" s="14"/>
    </row>
    <row r="185" customFormat="false" ht="15" hidden="false" customHeight="false" outlineLevel="0" collapsed="false">
      <c r="A185" s="13"/>
      <c r="B185" s="14"/>
      <c r="C185" s="14"/>
      <c r="D185" s="14"/>
      <c r="E185" s="15"/>
      <c r="F185" s="15"/>
      <c r="G185" s="15"/>
      <c r="H185" s="16" t="str">
        <f aca="false">IF(F185="","",F185-N(G185))</f>
        <v/>
      </c>
      <c r="I185" s="28"/>
      <c r="J185" s="15"/>
      <c r="K185" s="15"/>
      <c r="L185" s="14"/>
      <c r="M185" s="17" t="str">
        <f aca="false">IF(OR(F185="",N(E185)=0),"",F185/E185)</f>
        <v/>
      </c>
      <c r="N185" s="17" t="str">
        <f aca="false">IF(OR(F185="",N(F185)=0),"",N(G185)/F185)</f>
        <v/>
      </c>
      <c r="O185" s="17" t="str">
        <f aca="false">IF(N(J185)=0,"",MAX(0,J185-N(K185))/J185)</f>
        <v/>
      </c>
      <c r="P185" s="14"/>
    </row>
    <row r="186" customFormat="false" ht="15" hidden="false" customHeight="false" outlineLevel="0" collapsed="false">
      <c r="A186" s="13"/>
      <c r="B186" s="14"/>
      <c r="C186" s="14"/>
      <c r="D186" s="14"/>
      <c r="E186" s="15"/>
      <c r="F186" s="15"/>
      <c r="G186" s="15"/>
      <c r="H186" s="16" t="str">
        <f aca="false">IF(F186="","",F186-N(G186))</f>
        <v/>
      </c>
      <c r="I186" s="28"/>
      <c r="J186" s="15"/>
      <c r="K186" s="15"/>
      <c r="L186" s="14"/>
      <c r="M186" s="17" t="str">
        <f aca="false">IF(OR(F186="",N(E186)=0),"",F186/E186)</f>
        <v/>
      </c>
      <c r="N186" s="17" t="str">
        <f aca="false">IF(OR(F186="",N(F186)=0),"",N(G186)/F186)</f>
        <v/>
      </c>
      <c r="O186" s="17" t="str">
        <f aca="false">IF(N(J186)=0,"",MAX(0,J186-N(K186))/J186)</f>
        <v/>
      </c>
      <c r="P186" s="14"/>
    </row>
    <row r="187" customFormat="false" ht="15" hidden="false" customHeight="false" outlineLevel="0" collapsed="false">
      <c r="A187" s="13"/>
      <c r="B187" s="14"/>
      <c r="C187" s="14"/>
      <c r="D187" s="14"/>
      <c r="E187" s="15"/>
      <c r="F187" s="15"/>
      <c r="G187" s="15"/>
      <c r="H187" s="16" t="str">
        <f aca="false">IF(F187="","",F187-N(G187))</f>
        <v/>
      </c>
      <c r="I187" s="28"/>
      <c r="J187" s="15"/>
      <c r="K187" s="15"/>
      <c r="L187" s="14"/>
      <c r="M187" s="17" t="str">
        <f aca="false">IF(OR(F187="",N(E187)=0),"",F187/E187)</f>
        <v/>
      </c>
      <c r="N187" s="17" t="str">
        <f aca="false">IF(OR(F187="",N(F187)=0),"",N(G187)/F187)</f>
        <v/>
      </c>
      <c r="O187" s="17" t="str">
        <f aca="false">IF(N(J187)=0,"",MAX(0,J187-N(K187))/J187)</f>
        <v/>
      </c>
      <c r="P187" s="14"/>
    </row>
    <row r="188" customFormat="false" ht="15" hidden="false" customHeight="false" outlineLevel="0" collapsed="false">
      <c r="A188" s="13"/>
      <c r="B188" s="14"/>
      <c r="C188" s="14"/>
      <c r="D188" s="14"/>
      <c r="E188" s="15"/>
      <c r="F188" s="15"/>
      <c r="G188" s="15"/>
      <c r="H188" s="16" t="str">
        <f aca="false">IF(F188="","",F188-N(G188))</f>
        <v/>
      </c>
      <c r="I188" s="28"/>
      <c r="J188" s="15"/>
      <c r="K188" s="15"/>
      <c r="L188" s="14"/>
      <c r="M188" s="17" t="str">
        <f aca="false">IF(OR(F188="",N(E188)=0),"",F188/E188)</f>
        <v/>
      </c>
      <c r="N188" s="17" t="str">
        <f aca="false">IF(OR(F188="",N(F188)=0),"",N(G188)/F188)</f>
        <v/>
      </c>
      <c r="O188" s="17" t="str">
        <f aca="false">IF(N(J188)=0,"",MAX(0,J188-N(K188))/J188)</f>
        <v/>
      </c>
      <c r="P188" s="14"/>
    </row>
    <row r="189" customFormat="false" ht="15" hidden="false" customHeight="false" outlineLevel="0" collapsed="false">
      <c r="A189" s="13"/>
      <c r="B189" s="14"/>
      <c r="C189" s="14"/>
      <c r="D189" s="14"/>
      <c r="E189" s="15"/>
      <c r="F189" s="15"/>
      <c r="G189" s="15"/>
      <c r="H189" s="16" t="str">
        <f aca="false">IF(F189="","",F189-N(G189))</f>
        <v/>
      </c>
      <c r="I189" s="28"/>
      <c r="J189" s="15"/>
      <c r="K189" s="15"/>
      <c r="L189" s="14"/>
      <c r="M189" s="17" t="str">
        <f aca="false">IF(OR(F189="",N(E189)=0),"",F189/E189)</f>
        <v/>
      </c>
      <c r="N189" s="17" t="str">
        <f aca="false">IF(OR(F189="",N(F189)=0),"",N(G189)/F189)</f>
        <v/>
      </c>
      <c r="O189" s="17" t="str">
        <f aca="false">IF(N(J189)=0,"",MAX(0,J189-N(K189))/J189)</f>
        <v/>
      </c>
      <c r="P189" s="14"/>
    </row>
    <row r="190" customFormat="false" ht="15" hidden="false" customHeight="false" outlineLevel="0" collapsed="false">
      <c r="A190" s="13"/>
      <c r="B190" s="14"/>
      <c r="C190" s="14"/>
      <c r="D190" s="14"/>
      <c r="E190" s="15"/>
      <c r="F190" s="15"/>
      <c r="G190" s="15"/>
      <c r="H190" s="16" t="str">
        <f aca="false">IF(F190="","",F190-N(G190))</f>
        <v/>
      </c>
      <c r="I190" s="28"/>
      <c r="J190" s="15"/>
      <c r="K190" s="15"/>
      <c r="L190" s="14"/>
      <c r="M190" s="17" t="str">
        <f aca="false">IF(OR(F190="",N(E190)=0),"",F190/E190)</f>
        <v/>
      </c>
      <c r="N190" s="17" t="str">
        <f aca="false">IF(OR(F190="",N(F190)=0),"",N(G190)/F190)</f>
        <v/>
      </c>
      <c r="O190" s="17" t="str">
        <f aca="false">IF(N(J190)=0,"",MAX(0,J190-N(K190))/J190)</f>
        <v/>
      </c>
      <c r="P190" s="14"/>
    </row>
    <row r="191" customFormat="false" ht="15" hidden="false" customHeight="false" outlineLevel="0" collapsed="false">
      <c r="A191" s="13"/>
      <c r="B191" s="14"/>
      <c r="C191" s="14"/>
      <c r="D191" s="14"/>
      <c r="E191" s="15"/>
      <c r="F191" s="15"/>
      <c r="G191" s="15"/>
      <c r="H191" s="16" t="str">
        <f aca="false">IF(F191="","",F191-N(G191))</f>
        <v/>
      </c>
      <c r="I191" s="28"/>
      <c r="J191" s="15"/>
      <c r="K191" s="15"/>
      <c r="L191" s="14"/>
      <c r="M191" s="17" t="str">
        <f aca="false">IF(OR(F191="",N(E191)=0),"",F191/E191)</f>
        <v/>
      </c>
      <c r="N191" s="17" t="str">
        <f aca="false">IF(OR(F191="",N(F191)=0),"",N(G191)/F191)</f>
        <v/>
      </c>
      <c r="O191" s="17" t="str">
        <f aca="false">IF(N(J191)=0,"",MAX(0,J191-N(K191))/J191)</f>
        <v/>
      </c>
      <c r="P191" s="14"/>
    </row>
    <row r="192" customFormat="false" ht="15" hidden="false" customHeight="false" outlineLevel="0" collapsed="false">
      <c r="A192" s="13"/>
      <c r="B192" s="14"/>
      <c r="C192" s="14"/>
      <c r="D192" s="14"/>
      <c r="E192" s="15"/>
      <c r="F192" s="15"/>
      <c r="G192" s="15"/>
      <c r="H192" s="16" t="str">
        <f aca="false">IF(F192="","",F192-N(G192))</f>
        <v/>
      </c>
      <c r="I192" s="28"/>
      <c r="J192" s="15"/>
      <c r="K192" s="15"/>
      <c r="L192" s="14"/>
      <c r="M192" s="17" t="str">
        <f aca="false">IF(OR(F192="",N(E192)=0),"",F192/E192)</f>
        <v/>
      </c>
      <c r="N192" s="17" t="str">
        <f aca="false">IF(OR(F192="",N(F192)=0),"",N(G192)/F192)</f>
        <v/>
      </c>
      <c r="O192" s="17" t="str">
        <f aca="false">IF(N(J192)=0,"",MAX(0,J192-N(K192))/J192)</f>
        <v/>
      </c>
      <c r="P192" s="14"/>
    </row>
    <row r="193" customFormat="false" ht="15" hidden="false" customHeight="false" outlineLevel="0" collapsed="false">
      <c r="A193" s="13"/>
      <c r="B193" s="14"/>
      <c r="C193" s="14"/>
      <c r="D193" s="14"/>
      <c r="E193" s="15"/>
      <c r="F193" s="15"/>
      <c r="G193" s="15"/>
      <c r="H193" s="16" t="str">
        <f aca="false">IF(F193="","",F193-N(G193))</f>
        <v/>
      </c>
      <c r="I193" s="28"/>
      <c r="J193" s="15"/>
      <c r="K193" s="15"/>
      <c r="L193" s="14"/>
      <c r="M193" s="17" t="str">
        <f aca="false">IF(OR(F193="",N(E193)=0),"",F193/E193)</f>
        <v/>
      </c>
      <c r="N193" s="17" t="str">
        <f aca="false">IF(OR(F193="",N(F193)=0),"",N(G193)/F193)</f>
        <v/>
      </c>
      <c r="O193" s="17" t="str">
        <f aca="false">IF(N(J193)=0,"",MAX(0,J193-N(K193))/J193)</f>
        <v/>
      </c>
      <c r="P193" s="14"/>
    </row>
    <row r="194" customFormat="false" ht="15" hidden="false" customHeight="false" outlineLevel="0" collapsed="false">
      <c r="A194" s="13"/>
      <c r="B194" s="14"/>
      <c r="C194" s="14"/>
      <c r="D194" s="14"/>
      <c r="E194" s="15"/>
      <c r="F194" s="15"/>
      <c r="G194" s="15"/>
      <c r="H194" s="16" t="str">
        <f aca="false">IF(F194="","",F194-N(G194))</f>
        <v/>
      </c>
      <c r="I194" s="28"/>
      <c r="J194" s="15"/>
      <c r="K194" s="15"/>
      <c r="L194" s="14"/>
      <c r="M194" s="17" t="str">
        <f aca="false">IF(OR(F194="",N(E194)=0),"",F194/E194)</f>
        <v/>
      </c>
      <c r="N194" s="17" t="str">
        <f aca="false">IF(OR(F194="",N(F194)=0),"",N(G194)/F194)</f>
        <v/>
      </c>
      <c r="O194" s="17" t="str">
        <f aca="false">IF(N(J194)=0,"",MAX(0,J194-N(K194))/J194)</f>
        <v/>
      </c>
      <c r="P194" s="14"/>
    </row>
    <row r="195" customFormat="false" ht="15" hidden="false" customHeight="false" outlineLevel="0" collapsed="false">
      <c r="A195" s="13"/>
      <c r="B195" s="14"/>
      <c r="C195" s="14"/>
      <c r="D195" s="14"/>
      <c r="E195" s="15"/>
      <c r="F195" s="15"/>
      <c r="G195" s="15"/>
      <c r="H195" s="16" t="str">
        <f aca="false">IF(F195="","",F195-N(G195))</f>
        <v/>
      </c>
      <c r="I195" s="28"/>
      <c r="J195" s="15"/>
      <c r="K195" s="15"/>
      <c r="L195" s="14"/>
      <c r="M195" s="17" t="str">
        <f aca="false">IF(OR(F195="",N(E195)=0),"",F195/E195)</f>
        <v/>
      </c>
      <c r="N195" s="17" t="str">
        <f aca="false">IF(OR(F195="",N(F195)=0),"",N(G195)/F195)</f>
        <v/>
      </c>
      <c r="O195" s="17" t="str">
        <f aca="false">IF(N(J195)=0,"",MAX(0,J195-N(K195))/J195)</f>
        <v/>
      </c>
      <c r="P195" s="14"/>
    </row>
    <row r="196" customFormat="false" ht="15" hidden="false" customHeight="false" outlineLevel="0" collapsed="false">
      <c r="A196" s="13"/>
      <c r="B196" s="14"/>
      <c r="C196" s="14"/>
      <c r="D196" s="14"/>
      <c r="E196" s="15"/>
      <c r="F196" s="15"/>
      <c r="G196" s="15"/>
      <c r="H196" s="16" t="str">
        <f aca="false">IF(F196="","",F196-N(G196))</f>
        <v/>
      </c>
      <c r="I196" s="28"/>
      <c r="J196" s="15"/>
      <c r="K196" s="15"/>
      <c r="L196" s="14"/>
      <c r="M196" s="17" t="str">
        <f aca="false">IF(OR(F196="",N(E196)=0),"",F196/E196)</f>
        <v/>
      </c>
      <c r="N196" s="17" t="str">
        <f aca="false">IF(OR(F196="",N(F196)=0),"",N(G196)/F196)</f>
        <v/>
      </c>
      <c r="O196" s="17" t="str">
        <f aca="false">IF(N(J196)=0,"",MAX(0,J196-N(K196))/J196)</f>
        <v/>
      </c>
      <c r="P196" s="14"/>
    </row>
    <row r="197" customFormat="false" ht="15" hidden="false" customHeight="false" outlineLevel="0" collapsed="false">
      <c r="A197" s="13"/>
      <c r="B197" s="14"/>
      <c r="C197" s="14"/>
      <c r="D197" s="14"/>
      <c r="E197" s="15"/>
      <c r="F197" s="15"/>
      <c r="G197" s="15"/>
      <c r="H197" s="16" t="str">
        <f aca="false">IF(F197="","",F197-N(G197))</f>
        <v/>
      </c>
      <c r="I197" s="28"/>
      <c r="J197" s="15"/>
      <c r="K197" s="15"/>
      <c r="L197" s="14"/>
      <c r="M197" s="17" t="str">
        <f aca="false">IF(OR(F197="",N(E197)=0),"",F197/E197)</f>
        <v/>
      </c>
      <c r="N197" s="17" t="str">
        <f aca="false">IF(OR(F197="",N(F197)=0),"",N(G197)/F197)</f>
        <v/>
      </c>
      <c r="O197" s="17" t="str">
        <f aca="false">IF(N(J197)=0,"",MAX(0,J197-N(K197))/J197)</f>
        <v/>
      </c>
      <c r="P197" s="14"/>
    </row>
    <row r="198" customFormat="false" ht="15" hidden="false" customHeight="false" outlineLevel="0" collapsed="false">
      <c r="A198" s="13"/>
      <c r="B198" s="14"/>
      <c r="C198" s="14"/>
      <c r="D198" s="14"/>
      <c r="E198" s="15"/>
      <c r="F198" s="15"/>
      <c r="G198" s="15"/>
      <c r="H198" s="16" t="str">
        <f aca="false">IF(F198="","",F198-N(G198))</f>
        <v/>
      </c>
      <c r="I198" s="28"/>
      <c r="J198" s="15"/>
      <c r="K198" s="15"/>
      <c r="L198" s="14"/>
      <c r="M198" s="17" t="str">
        <f aca="false">IF(OR(F198="",N(E198)=0),"",F198/E198)</f>
        <v/>
      </c>
      <c r="N198" s="17" t="str">
        <f aca="false">IF(OR(F198="",N(F198)=0),"",N(G198)/F198)</f>
        <v/>
      </c>
      <c r="O198" s="17" t="str">
        <f aca="false">IF(N(J198)=0,"",MAX(0,J198-N(K198))/J198)</f>
        <v/>
      </c>
      <c r="P198" s="14"/>
    </row>
    <row r="199" customFormat="false" ht="15" hidden="false" customHeight="false" outlineLevel="0" collapsed="false">
      <c r="A199" s="13"/>
      <c r="B199" s="14"/>
      <c r="C199" s="14"/>
      <c r="D199" s="14"/>
      <c r="E199" s="15"/>
      <c r="F199" s="15"/>
      <c r="G199" s="15"/>
      <c r="H199" s="16" t="str">
        <f aca="false">IF(F199="","",F199-N(G199))</f>
        <v/>
      </c>
      <c r="I199" s="28"/>
      <c r="J199" s="15"/>
      <c r="K199" s="15"/>
      <c r="L199" s="14"/>
      <c r="M199" s="17" t="str">
        <f aca="false">IF(OR(F199="",N(E199)=0),"",F199/E199)</f>
        <v/>
      </c>
      <c r="N199" s="17" t="str">
        <f aca="false">IF(OR(F199="",N(F199)=0),"",N(G199)/F199)</f>
        <v/>
      </c>
      <c r="O199" s="17" t="str">
        <f aca="false">IF(N(J199)=0,"",MAX(0,J199-N(K199))/J199)</f>
        <v/>
      </c>
      <c r="P199" s="14"/>
    </row>
    <row r="200" customFormat="false" ht="15" hidden="false" customHeight="false" outlineLevel="0" collapsed="false">
      <c r="A200" s="13"/>
      <c r="B200" s="14"/>
      <c r="C200" s="14"/>
      <c r="D200" s="14"/>
      <c r="E200" s="15"/>
      <c r="F200" s="15"/>
      <c r="G200" s="15"/>
      <c r="H200" s="16" t="str">
        <f aca="false">IF(F200="","",F200-N(G200))</f>
        <v/>
      </c>
      <c r="I200" s="28"/>
      <c r="J200" s="15"/>
      <c r="K200" s="15"/>
      <c r="L200" s="14"/>
      <c r="M200" s="17" t="str">
        <f aca="false">IF(OR(F200="",N(E200)=0),"",F200/E200)</f>
        <v/>
      </c>
      <c r="N200" s="17" t="str">
        <f aca="false">IF(OR(F200="",N(F200)=0),"",N(G200)/F200)</f>
        <v/>
      </c>
      <c r="O200" s="17" t="str">
        <f aca="false">IF(N(J200)=0,"",MAX(0,J200-N(K200))/J200)</f>
        <v/>
      </c>
      <c r="P200" s="14"/>
    </row>
    <row r="201" customFormat="false" ht="15" hidden="false" customHeight="false" outlineLevel="0" collapsed="false">
      <c r="A201" s="13"/>
      <c r="B201" s="14"/>
      <c r="C201" s="14"/>
      <c r="D201" s="14"/>
      <c r="E201" s="15"/>
      <c r="F201" s="15"/>
      <c r="G201" s="15"/>
      <c r="H201" s="16" t="str">
        <f aca="false">IF(F201="","",F201-N(G201))</f>
        <v/>
      </c>
      <c r="I201" s="28"/>
      <c r="J201" s="15"/>
      <c r="K201" s="15"/>
      <c r="L201" s="14"/>
      <c r="M201" s="17" t="str">
        <f aca="false">IF(OR(F201="",N(E201)=0),"",F201/E201)</f>
        <v/>
      </c>
      <c r="N201" s="17" t="str">
        <f aca="false">IF(OR(F201="",N(F201)=0),"",N(G201)/F201)</f>
        <v/>
      </c>
      <c r="O201" s="17" t="str">
        <f aca="false">IF(N(J201)=0,"",MAX(0,J201-N(K201))/J201)</f>
        <v/>
      </c>
      <c r="P201" s="14"/>
    </row>
    <row r="202" customFormat="false" ht="15" hidden="false" customHeight="false" outlineLevel="0" collapsed="false">
      <c r="A202" s="13"/>
      <c r="B202" s="14"/>
      <c r="C202" s="14"/>
      <c r="D202" s="14"/>
      <c r="E202" s="15"/>
      <c r="F202" s="15"/>
      <c r="G202" s="15"/>
      <c r="H202" s="16" t="str">
        <f aca="false">IF(F202="","",F202-N(G202))</f>
        <v/>
      </c>
      <c r="I202" s="28"/>
      <c r="J202" s="15"/>
      <c r="K202" s="15"/>
      <c r="L202" s="14"/>
      <c r="M202" s="17" t="str">
        <f aca="false">IF(OR(F202="",N(E202)=0),"",F202/E202)</f>
        <v/>
      </c>
      <c r="N202" s="17" t="str">
        <f aca="false">IF(OR(F202="",N(F202)=0),"",N(G202)/F202)</f>
        <v/>
      </c>
      <c r="O202" s="17" t="str">
        <f aca="false">IF(N(J202)=0,"",MAX(0,J202-N(K202))/J202)</f>
        <v/>
      </c>
      <c r="P202" s="14"/>
    </row>
    <row r="203" customFormat="false" ht="15" hidden="false" customHeight="false" outlineLevel="0" collapsed="false">
      <c r="A203" s="13"/>
      <c r="B203" s="14"/>
      <c r="C203" s="14"/>
      <c r="D203" s="14"/>
      <c r="E203" s="15"/>
      <c r="F203" s="15"/>
      <c r="G203" s="15"/>
      <c r="H203" s="16" t="str">
        <f aca="false">IF(F203="","",F203-N(G203))</f>
        <v/>
      </c>
      <c r="I203" s="28"/>
      <c r="J203" s="15"/>
      <c r="K203" s="15"/>
      <c r="L203" s="14"/>
      <c r="M203" s="17" t="str">
        <f aca="false">IF(OR(F203="",N(E203)=0),"",F203/E203)</f>
        <v/>
      </c>
      <c r="N203" s="17" t="str">
        <f aca="false">IF(OR(F203="",N(F203)=0),"",N(G203)/F203)</f>
        <v/>
      </c>
      <c r="O203" s="17" t="str">
        <f aca="false">IF(N(J203)=0,"",MAX(0,J203-N(K203))/J203)</f>
        <v/>
      </c>
      <c r="P203" s="14"/>
    </row>
    <row r="204" customFormat="false" ht="15" hidden="false" customHeight="false" outlineLevel="0" collapsed="false">
      <c r="A204" s="13"/>
      <c r="B204" s="14"/>
      <c r="C204" s="14"/>
      <c r="D204" s="14"/>
      <c r="E204" s="15"/>
      <c r="F204" s="15"/>
      <c r="G204" s="15"/>
      <c r="H204" s="16" t="str">
        <f aca="false">IF(F204="","",F204-N(G204))</f>
        <v/>
      </c>
      <c r="I204" s="28"/>
      <c r="J204" s="15"/>
      <c r="K204" s="15"/>
      <c r="L204" s="14"/>
      <c r="M204" s="17" t="str">
        <f aca="false">IF(OR(F204="",N(E204)=0),"",F204/E204)</f>
        <v/>
      </c>
      <c r="N204" s="17" t="str">
        <f aca="false">IF(OR(F204="",N(F204)=0),"",N(G204)/F204)</f>
        <v/>
      </c>
      <c r="O204" s="17" t="str">
        <f aca="false">IF(N(J204)=0,"",MAX(0,J204-N(K204))/J204)</f>
        <v/>
      </c>
      <c r="P204" s="14"/>
    </row>
    <row r="205" customFormat="false" ht="15" hidden="false" customHeight="false" outlineLevel="0" collapsed="false">
      <c r="A205" s="13"/>
      <c r="B205" s="14"/>
      <c r="C205" s="14"/>
      <c r="D205" s="14"/>
      <c r="E205" s="15"/>
      <c r="F205" s="15"/>
      <c r="G205" s="15"/>
      <c r="H205" s="16" t="str">
        <f aca="false">IF(F205="","",F205-N(G205))</f>
        <v/>
      </c>
      <c r="I205" s="28"/>
      <c r="J205" s="15"/>
      <c r="K205" s="15"/>
      <c r="L205" s="14"/>
      <c r="M205" s="17" t="str">
        <f aca="false">IF(OR(F205="",N(E205)=0),"",F205/E205)</f>
        <v/>
      </c>
      <c r="N205" s="17" t="str">
        <f aca="false">IF(OR(F205="",N(F205)=0),"",N(G205)/F205)</f>
        <v/>
      </c>
      <c r="O205" s="17" t="str">
        <f aca="false">IF(N(J205)=0,"",MAX(0,J205-N(K205))/J205)</f>
        <v/>
      </c>
      <c r="P205" s="14"/>
    </row>
    <row r="206" customFormat="false" ht="15" hidden="false" customHeight="false" outlineLevel="0" collapsed="false">
      <c r="A206" s="13"/>
      <c r="B206" s="14"/>
      <c r="C206" s="14"/>
      <c r="D206" s="14"/>
      <c r="E206" s="15"/>
      <c r="F206" s="15"/>
      <c r="G206" s="15"/>
      <c r="H206" s="16" t="str">
        <f aca="false">IF(F206="","",F206-N(G206))</f>
        <v/>
      </c>
      <c r="I206" s="28"/>
      <c r="J206" s="15"/>
      <c r="K206" s="15"/>
      <c r="L206" s="14"/>
      <c r="M206" s="17" t="str">
        <f aca="false">IF(OR(F206="",N(E206)=0),"",F206/E206)</f>
        <v/>
      </c>
      <c r="N206" s="17" t="str">
        <f aca="false">IF(OR(F206="",N(F206)=0),"",N(G206)/F206)</f>
        <v/>
      </c>
      <c r="O206" s="17" t="str">
        <f aca="false">IF(N(J206)=0,"",MAX(0,J206-N(K206))/J206)</f>
        <v/>
      </c>
      <c r="P206" s="14"/>
    </row>
    <row r="207" customFormat="false" ht="15" hidden="false" customHeight="false" outlineLevel="0" collapsed="false">
      <c r="A207" s="13"/>
      <c r="B207" s="14"/>
      <c r="C207" s="14"/>
      <c r="D207" s="14"/>
      <c r="E207" s="15"/>
      <c r="F207" s="15"/>
      <c r="G207" s="15"/>
      <c r="H207" s="16" t="str">
        <f aca="false">IF(F207="","",F207-N(G207))</f>
        <v/>
      </c>
      <c r="I207" s="28"/>
      <c r="J207" s="15"/>
      <c r="K207" s="15"/>
      <c r="L207" s="14"/>
      <c r="M207" s="17" t="str">
        <f aca="false">IF(OR(F207="",N(E207)=0),"",F207/E207)</f>
        <v/>
      </c>
      <c r="N207" s="17" t="str">
        <f aca="false">IF(OR(F207="",N(F207)=0),"",N(G207)/F207)</f>
        <v/>
      </c>
      <c r="O207" s="17" t="str">
        <f aca="false">IF(N(J207)=0,"",MAX(0,J207-N(K207))/J207)</f>
        <v/>
      </c>
      <c r="P207" s="14"/>
    </row>
    <row r="208" customFormat="false" ht="15" hidden="false" customHeight="false" outlineLevel="0" collapsed="false">
      <c r="A208" s="13"/>
      <c r="B208" s="14"/>
      <c r="C208" s="14"/>
      <c r="D208" s="14"/>
      <c r="E208" s="15"/>
      <c r="F208" s="15"/>
      <c r="G208" s="15"/>
      <c r="H208" s="16" t="str">
        <f aca="false">IF(F208="","",F208-N(G208))</f>
        <v/>
      </c>
      <c r="I208" s="28"/>
      <c r="J208" s="15"/>
      <c r="K208" s="15"/>
      <c r="L208" s="14"/>
      <c r="M208" s="17" t="str">
        <f aca="false">IF(OR(F208="",N(E208)=0),"",F208/E208)</f>
        <v/>
      </c>
      <c r="N208" s="17" t="str">
        <f aca="false">IF(OR(F208="",N(F208)=0),"",N(G208)/F208)</f>
        <v/>
      </c>
      <c r="O208" s="17" t="str">
        <f aca="false">IF(N(J208)=0,"",MAX(0,J208-N(K208))/J208)</f>
        <v/>
      </c>
      <c r="P208" s="14"/>
    </row>
    <row r="209" customFormat="false" ht="15" hidden="false" customHeight="false" outlineLevel="0" collapsed="false">
      <c r="A209" s="13"/>
      <c r="B209" s="14"/>
      <c r="C209" s="14"/>
      <c r="D209" s="14"/>
      <c r="E209" s="15"/>
      <c r="F209" s="15"/>
      <c r="G209" s="15"/>
      <c r="H209" s="16" t="str">
        <f aca="false">IF(F209="","",F209-N(G209))</f>
        <v/>
      </c>
      <c r="I209" s="28"/>
      <c r="J209" s="15"/>
      <c r="K209" s="15"/>
      <c r="L209" s="14"/>
      <c r="M209" s="17" t="str">
        <f aca="false">IF(OR(F209="",N(E209)=0),"",F209/E209)</f>
        <v/>
      </c>
      <c r="N209" s="17" t="str">
        <f aca="false">IF(OR(F209="",N(F209)=0),"",N(G209)/F209)</f>
        <v/>
      </c>
      <c r="O209" s="17" t="str">
        <f aca="false">IF(N(J209)=0,"",MAX(0,J209-N(K209))/J209)</f>
        <v/>
      </c>
      <c r="P209" s="14"/>
    </row>
    <row r="210" customFormat="false" ht="15" hidden="false" customHeight="false" outlineLevel="0" collapsed="false">
      <c r="A210" s="13"/>
      <c r="B210" s="14"/>
      <c r="C210" s="14"/>
      <c r="D210" s="14"/>
      <c r="E210" s="15"/>
      <c r="F210" s="15"/>
      <c r="G210" s="15"/>
      <c r="H210" s="16" t="str">
        <f aca="false">IF(F210="","",F210-N(G210))</f>
        <v/>
      </c>
      <c r="I210" s="28"/>
      <c r="J210" s="15"/>
      <c r="K210" s="15"/>
      <c r="L210" s="14"/>
      <c r="M210" s="17" t="str">
        <f aca="false">IF(OR(F210="",N(E210)=0),"",F210/E210)</f>
        <v/>
      </c>
      <c r="N210" s="17" t="str">
        <f aca="false">IF(OR(F210="",N(F210)=0),"",N(G210)/F210)</f>
        <v/>
      </c>
      <c r="O210" s="17" t="str">
        <f aca="false">IF(N(J210)=0,"",MAX(0,J210-N(K210))/J210)</f>
        <v/>
      </c>
      <c r="P210" s="14"/>
    </row>
    <row r="211" customFormat="false" ht="15" hidden="false" customHeight="false" outlineLevel="0" collapsed="false">
      <c r="A211" s="13"/>
      <c r="B211" s="14"/>
      <c r="C211" s="14"/>
      <c r="D211" s="14"/>
      <c r="E211" s="15"/>
      <c r="F211" s="15"/>
      <c r="G211" s="15"/>
      <c r="H211" s="16" t="str">
        <f aca="false">IF(F211="","",F211-N(G211))</f>
        <v/>
      </c>
      <c r="I211" s="28"/>
      <c r="J211" s="15"/>
      <c r="K211" s="15"/>
      <c r="L211" s="14"/>
      <c r="M211" s="17" t="str">
        <f aca="false">IF(OR(F211="",N(E211)=0),"",F211/E211)</f>
        <v/>
      </c>
      <c r="N211" s="17" t="str">
        <f aca="false">IF(OR(F211="",N(F211)=0),"",N(G211)/F211)</f>
        <v/>
      </c>
      <c r="O211" s="17" t="str">
        <f aca="false">IF(N(J211)=0,"",MAX(0,J211-N(K211))/J211)</f>
        <v/>
      </c>
      <c r="P211" s="14"/>
    </row>
    <row r="212" customFormat="false" ht="15" hidden="false" customHeight="false" outlineLevel="0" collapsed="false">
      <c r="A212" s="13"/>
      <c r="B212" s="14"/>
      <c r="C212" s="14"/>
      <c r="D212" s="14"/>
      <c r="E212" s="15"/>
      <c r="F212" s="15"/>
      <c r="G212" s="15"/>
      <c r="H212" s="16" t="str">
        <f aca="false">IF(F212="","",F212-N(G212))</f>
        <v/>
      </c>
      <c r="I212" s="28"/>
      <c r="J212" s="15"/>
      <c r="K212" s="15"/>
      <c r="L212" s="14"/>
      <c r="M212" s="17" t="str">
        <f aca="false">IF(OR(F212="",N(E212)=0),"",F212/E212)</f>
        <v/>
      </c>
      <c r="N212" s="17" t="str">
        <f aca="false">IF(OR(F212="",N(F212)=0),"",N(G212)/F212)</f>
        <v/>
      </c>
      <c r="O212" s="17" t="str">
        <f aca="false">IF(N(J212)=0,"",MAX(0,J212-N(K212))/J212)</f>
        <v/>
      </c>
      <c r="P212" s="14"/>
    </row>
    <row r="213" customFormat="false" ht="15" hidden="false" customHeight="false" outlineLevel="0" collapsed="false">
      <c r="A213" s="13"/>
      <c r="B213" s="14"/>
      <c r="C213" s="14"/>
      <c r="D213" s="14"/>
      <c r="E213" s="15"/>
      <c r="F213" s="15"/>
      <c r="G213" s="15"/>
      <c r="H213" s="16" t="str">
        <f aca="false">IF(F213="","",F213-N(G213))</f>
        <v/>
      </c>
      <c r="I213" s="28"/>
      <c r="J213" s="15"/>
      <c r="K213" s="15"/>
      <c r="L213" s="14"/>
      <c r="M213" s="17" t="str">
        <f aca="false">IF(OR(F213="",N(E213)=0),"",F213/E213)</f>
        <v/>
      </c>
      <c r="N213" s="17" t="str">
        <f aca="false">IF(OR(F213="",N(F213)=0),"",N(G213)/F213)</f>
        <v/>
      </c>
      <c r="O213" s="17" t="str">
        <f aca="false">IF(N(J213)=0,"",MAX(0,J213-N(K213))/J213)</f>
        <v/>
      </c>
      <c r="P213" s="14"/>
    </row>
    <row r="214" customFormat="false" ht="15" hidden="false" customHeight="false" outlineLevel="0" collapsed="false">
      <c r="A214" s="13"/>
      <c r="B214" s="14"/>
      <c r="C214" s="14"/>
      <c r="D214" s="14"/>
      <c r="E214" s="15"/>
      <c r="F214" s="15"/>
      <c r="G214" s="15"/>
      <c r="H214" s="16" t="str">
        <f aca="false">IF(F214="","",F214-N(G214))</f>
        <v/>
      </c>
      <c r="I214" s="28"/>
      <c r="J214" s="15"/>
      <c r="K214" s="15"/>
      <c r="L214" s="14"/>
      <c r="M214" s="17" t="str">
        <f aca="false">IF(OR(F214="",N(E214)=0),"",F214/E214)</f>
        <v/>
      </c>
      <c r="N214" s="17" t="str">
        <f aca="false">IF(OR(F214="",N(F214)=0),"",N(G214)/F214)</f>
        <v/>
      </c>
      <c r="O214" s="17" t="str">
        <f aca="false">IF(N(J214)=0,"",MAX(0,J214-N(K214))/J214)</f>
        <v/>
      </c>
      <c r="P214" s="14"/>
    </row>
    <row r="215" customFormat="false" ht="15" hidden="false" customHeight="false" outlineLevel="0" collapsed="false">
      <c r="A215" s="13"/>
      <c r="B215" s="14"/>
      <c r="C215" s="14"/>
      <c r="D215" s="14"/>
      <c r="E215" s="15"/>
      <c r="F215" s="15"/>
      <c r="G215" s="15"/>
      <c r="H215" s="16" t="str">
        <f aca="false">IF(F215="","",F215-N(G215))</f>
        <v/>
      </c>
      <c r="I215" s="28"/>
      <c r="J215" s="15"/>
      <c r="K215" s="15"/>
      <c r="L215" s="14"/>
      <c r="M215" s="17" t="str">
        <f aca="false">IF(OR(F215="",N(E215)=0),"",F215/E215)</f>
        <v/>
      </c>
      <c r="N215" s="17" t="str">
        <f aca="false">IF(OR(F215="",N(F215)=0),"",N(G215)/F215)</f>
        <v/>
      </c>
      <c r="O215" s="17" t="str">
        <f aca="false">IF(N(J215)=0,"",MAX(0,J215-N(K215))/J215)</f>
        <v/>
      </c>
      <c r="P215" s="14"/>
    </row>
    <row r="216" customFormat="false" ht="15" hidden="false" customHeight="false" outlineLevel="0" collapsed="false">
      <c r="A216" s="13"/>
      <c r="B216" s="14"/>
      <c r="C216" s="14"/>
      <c r="D216" s="14"/>
      <c r="E216" s="15"/>
      <c r="F216" s="15"/>
      <c r="G216" s="15"/>
      <c r="H216" s="16" t="str">
        <f aca="false">IF(F216="","",F216-N(G216))</f>
        <v/>
      </c>
      <c r="I216" s="28"/>
      <c r="J216" s="15"/>
      <c r="K216" s="15"/>
      <c r="L216" s="14"/>
      <c r="M216" s="17" t="str">
        <f aca="false">IF(OR(F216="",N(E216)=0),"",F216/E216)</f>
        <v/>
      </c>
      <c r="N216" s="17" t="str">
        <f aca="false">IF(OR(F216="",N(F216)=0),"",N(G216)/F216)</f>
        <v/>
      </c>
      <c r="O216" s="17" t="str">
        <f aca="false">IF(N(J216)=0,"",MAX(0,J216-N(K216))/J216)</f>
        <v/>
      </c>
      <c r="P216" s="14"/>
    </row>
    <row r="217" customFormat="false" ht="15" hidden="false" customHeight="false" outlineLevel="0" collapsed="false">
      <c r="A217" s="13"/>
      <c r="B217" s="14"/>
      <c r="C217" s="14"/>
      <c r="D217" s="14"/>
      <c r="E217" s="15"/>
      <c r="F217" s="15"/>
      <c r="G217" s="15"/>
      <c r="H217" s="16" t="str">
        <f aca="false">IF(F217="","",F217-N(G217))</f>
        <v/>
      </c>
      <c r="I217" s="28"/>
      <c r="J217" s="15"/>
      <c r="K217" s="15"/>
      <c r="L217" s="14"/>
      <c r="M217" s="17" t="str">
        <f aca="false">IF(OR(F217="",N(E217)=0),"",F217/E217)</f>
        <v/>
      </c>
      <c r="N217" s="17" t="str">
        <f aca="false">IF(OR(F217="",N(F217)=0),"",N(G217)/F217)</f>
        <v/>
      </c>
      <c r="O217" s="17" t="str">
        <f aca="false">IF(N(J217)=0,"",MAX(0,J217-N(K217))/J217)</f>
        <v/>
      </c>
      <c r="P217" s="14"/>
    </row>
    <row r="218" customFormat="false" ht="15" hidden="false" customHeight="false" outlineLevel="0" collapsed="false">
      <c r="A218" s="13"/>
      <c r="B218" s="14"/>
      <c r="C218" s="14"/>
      <c r="D218" s="14"/>
      <c r="E218" s="15"/>
      <c r="F218" s="15"/>
      <c r="G218" s="15"/>
      <c r="H218" s="16" t="str">
        <f aca="false">IF(F218="","",F218-N(G218))</f>
        <v/>
      </c>
      <c r="I218" s="28"/>
      <c r="J218" s="15"/>
      <c r="K218" s="15"/>
      <c r="L218" s="14"/>
      <c r="M218" s="17" t="str">
        <f aca="false">IF(OR(F218="",N(E218)=0),"",F218/E218)</f>
        <v/>
      </c>
      <c r="N218" s="17" t="str">
        <f aca="false">IF(OR(F218="",N(F218)=0),"",N(G218)/F218)</f>
        <v/>
      </c>
      <c r="O218" s="17" t="str">
        <f aca="false">IF(N(J218)=0,"",MAX(0,J218-N(K218))/J218)</f>
        <v/>
      </c>
      <c r="P218" s="14"/>
    </row>
    <row r="219" customFormat="false" ht="15" hidden="false" customHeight="false" outlineLevel="0" collapsed="false">
      <c r="A219" s="13"/>
      <c r="B219" s="14"/>
      <c r="C219" s="14"/>
      <c r="D219" s="14"/>
      <c r="E219" s="15"/>
      <c r="F219" s="15"/>
      <c r="G219" s="15"/>
      <c r="H219" s="16" t="str">
        <f aca="false">IF(F219="","",F219-N(G219))</f>
        <v/>
      </c>
      <c r="I219" s="28"/>
      <c r="J219" s="15"/>
      <c r="K219" s="15"/>
      <c r="L219" s="14"/>
      <c r="M219" s="17" t="str">
        <f aca="false">IF(OR(F219="",N(E219)=0),"",F219/E219)</f>
        <v/>
      </c>
      <c r="N219" s="17" t="str">
        <f aca="false">IF(OR(F219="",N(F219)=0),"",N(G219)/F219)</f>
        <v/>
      </c>
      <c r="O219" s="17" t="str">
        <f aca="false">IF(N(J219)=0,"",MAX(0,J219-N(K219))/J219)</f>
        <v/>
      </c>
      <c r="P219" s="14"/>
    </row>
    <row r="220" customFormat="false" ht="15" hidden="false" customHeight="false" outlineLevel="0" collapsed="false">
      <c r="A220" s="13"/>
      <c r="B220" s="14"/>
      <c r="C220" s="14"/>
      <c r="D220" s="14"/>
      <c r="E220" s="15"/>
      <c r="F220" s="15"/>
      <c r="G220" s="15"/>
      <c r="H220" s="16" t="str">
        <f aca="false">IF(F220="","",F220-N(G220))</f>
        <v/>
      </c>
      <c r="I220" s="28"/>
      <c r="J220" s="15"/>
      <c r="K220" s="15"/>
      <c r="L220" s="14"/>
      <c r="M220" s="17" t="str">
        <f aca="false">IF(OR(F220="",N(E220)=0),"",F220/E220)</f>
        <v/>
      </c>
      <c r="N220" s="17" t="str">
        <f aca="false">IF(OR(F220="",N(F220)=0),"",N(G220)/F220)</f>
        <v/>
      </c>
      <c r="O220" s="17" t="str">
        <f aca="false">IF(N(J220)=0,"",MAX(0,J220-N(K220))/J220)</f>
        <v/>
      </c>
      <c r="P220" s="14"/>
    </row>
    <row r="221" customFormat="false" ht="15" hidden="false" customHeight="false" outlineLevel="0" collapsed="false">
      <c r="A221" s="13"/>
      <c r="B221" s="14"/>
      <c r="C221" s="14"/>
      <c r="D221" s="14"/>
      <c r="E221" s="15"/>
      <c r="F221" s="15"/>
      <c r="G221" s="15"/>
      <c r="H221" s="16" t="str">
        <f aca="false">IF(F221="","",F221-N(G221))</f>
        <v/>
      </c>
      <c r="I221" s="28"/>
      <c r="J221" s="15"/>
      <c r="K221" s="15"/>
      <c r="L221" s="14"/>
      <c r="M221" s="17" t="str">
        <f aca="false">IF(OR(F221="",N(E221)=0),"",F221/E221)</f>
        <v/>
      </c>
      <c r="N221" s="17" t="str">
        <f aca="false">IF(OR(F221="",N(F221)=0),"",N(G221)/F221)</f>
        <v/>
      </c>
      <c r="O221" s="17" t="str">
        <f aca="false">IF(N(J221)=0,"",MAX(0,J221-N(K221))/J221)</f>
        <v/>
      </c>
      <c r="P221" s="14"/>
    </row>
    <row r="222" customFormat="false" ht="15" hidden="false" customHeight="false" outlineLevel="0" collapsed="false">
      <c r="A222" s="13"/>
      <c r="B222" s="14"/>
      <c r="C222" s="14"/>
      <c r="D222" s="14"/>
      <c r="E222" s="15"/>
      <c r="F222" s="15"/>
      <c r="G222" s="15"/>
      <c r="H222" s="16" t="str">
        <f aca="false">IF(F222="","",F222-N(G222))</f>
        <v/>
      </c>
      <c r="I222" s="28"/>
      <c r="J222" s="15"/>
      <c r="K222" s="15"/>
      <c r="L222" s="14"/>
      <c r="M222" s="17" t="str">
        <f aca="false">IF(OR(F222="",N(E222)=0),"",F222/E222)</f>
        <v/>
      </c>
      <c r="N222" s="17" t="str">
        <f aca="false">IF(OR(F222="",N(F222)=0),"",N(G222)/F222)</f>
        <v/>
      </c>
      <c r="O222" s="17" t="str">
        <f aca="false">IF(N(J222)=0,"",MAX(0,J222-N(K222))/J222)</f>
        <v/>
      </c>
      <c r="P222" s="14"/>
    </row>
    <row r="223" customFormat="false" ht="15" hidden="false" customHeight="false" outlineLevel="0" collapsed="false">
      <c r="A223" s="13"/>
      <c r="B223" s="14"/>
      <c r="C223" s="14"/>
      <c r="D223" s="14"/>
      <c r="E223" s="15"/>
      <c r="F223" s="15"/>
      <c r="G223" s="15"/>
      <c r="H223" s="16" t="str">
        <f aca="false">IF(F223="","",F223-N(G223))</f>
        <v/>
      </c>
      <c r="I223" s="28"/>
      <c r="J223" s="15"/>
      <c r="K223" s="15"/>
      <c r="L223" s="14"/>
      <c r="M223" s="17" t="str">
        <f aca="false">IF(OR(F223="",N(E223)=0),"",F223/E223)</f>
        <v/>
      </c>
      <c r="N223" s="17" t="str">
        <f aca="false">IF(OR(F223="",N(F223)=0),"",N(G223)/F223)</f>
        <v/>
      </c>
      <c r="O223" s="17" t="str">
        <f aca="false">IF(N(J223)=0,"",MAX(0,J223-N(K223))/J223)</f>
        <v/>
      </c>
      <c r="P223" s="14"/>
    </row>
    <row r="224" customFormat="false" ht="15" hidden="false" customHeight="false" outlineLevel="0" collapsed="false">
      <c r="A224" s="13"/>
      <c r="B224" s="14"/>
      <c r="C224" s="14"/>
      <c r="D224" s="14"/>
      <c r="E224" s="15"/>
      <c r="F224" s="15"/>
      <c r="G224" s="15"/>
      <c r="H224" s="16" t="str">
        <f aca="false">IF(F224="","",F224-N(G224))</f>
        <v/>
      </c>
      <c r="I224" s="28"/>
      <c r="J224" s="15"/>
      <c r="K224" s="15"/>
      <c r="L224" s="14"/>
      <c r="M224" s="17" t="str">
        <f aca="false">IF(OR(F224="",N(E224)=0),"",F224/E224)</f>
        <v/>
      </c>
      <c r="N224" s="17" t="str">
        <f aca="false">IF(OR(F224="",N(F224)=0),"",N(G224)/F224)</f>
        <v/>
      </c>
      <c r="O224" s="17" t="str">
        <f aca="false">IF(N(J224)=0,"",MAX(0,J224-N(K224))/J224)</f>
        <v/>
      </c>
      <c r="P224" s="14"/>
    </row>
    <row r="225" customFormat="false" ht="15" hidden="false" customHeight="false" outlineLevel="0" collapsed="false">
      <c r="A225" s="13"/>
      <c r="B225" s="14"/>
      <c r="C225" s="14"/>
      <c r="D225" s="14"/>
      <c r="E225" s="15"/>
      <c r="F225" s="15"/>
      <c r="G225" s="15"/>
      <c r="H225" s="16" t="str">
        <f aca="false">IF(F225="","",F225-N(G225))</f>
        <v/>
      </c>
      <c r="I225" s="28"/>
      <c r="J225" s="15"/>
      <c r="K225" s="15"/>
      <c r="L225" s="14"/>
      <c r="M225" s="17" t="str">
        <f aca="false">IF(OR(F225="",N(E225)=0),"",F225/E225)</f>
        <v/>
      </c>
      <c r="N225" s="17" t="str">
        <f aca="false">IF(OR(F225="",N(F225)=0),"",N(G225)/F225)</f>
        <v/>
      </c>
      <c r="O225" s="17" t="str">
        <f aca="false">IF(N(J225)=0,"",MAX(0,J225-N(K225))/J225)</f>
        <v/>
      </c>
      <c r="P225" s="14"/>
    </row>
    <row r="226" customFormat="false" ht="15" hidden="false" customHeight="false" outlineLevel="0" collapsed="false">
      <c r="A226" s="13"/>
      <c r="B226" s="14"/>
      <c r="C226" s="14"/>
      <c r="D226" s="14"/>
      <c r="E226" s="15"/>
      <c r="F226" s="15"/>
      <c r="G226" s="15"/>
      <c r="H226" s="16" t="str">
        <f aca="false">IF(F226="","",F226-N(G226))</f>
        <v/>
      </c>
      <c r="I226" s="28"/>
      <c r="J226" s="15"/>
      <c r="K226" s="15"/>
      <c r="L226" s="14"/>
      <c r="M226" s="17" t="str">
        <f aca="false">IF(OR(F226="",N(E226)=0),"",F226/E226)</f>
        <v/>
      </c>
      <c r="N226" s="17" t="str">
        <f aca="false">IF(OR(F226="",N(F226)=0),"",N(G226)/F226)</f>
        <v/>
      </c>
      <c r="O226" s="17" t="str">
        <f aca="false">IF(N(J226)=0,"",MAX(0,J226-N(K226))/J226)</f>
        <v/>
      </c>
      <c r="P226" s="14"/>
    </row>
    <row r="227" customFormat="false" ht="15" hidden="false" customHeight="false" outlineLevel="0" collapsed="false">
      <c r="A227" s="13"/>
      <c r="B227" s="14"/>
      <c r="C227" s="14"/>
      <c r="D227" s="14"/>
      <c r="E227" s="15"/>
      <c r="F227" s="15"/>
      <c r="G227" s="15"/>
      <c r="H227" s="16" t="str">
        <f aca="false">IF(F227="","",F227-N(G227))</f>
        <v/>
      </c>
      <c r="I227" s="28"/>
      <c r="J227" s="15"/>
      <c r="K227" s="15"/>
      <c r="L227" s="14"/>
      <c r="M227" s="17" t="str">
        <f aca="false">IF(OR(F227="",N(E227)=0),"",F227/E227)</f>
        <v/>
      </c>
      <c r="N227" s="17" t="str">
        <f aca="false">IF(OR(F227="",N(F227)=0),"",N(G227)/F227)</f>
        <v/>
      </c>
      <c r="O227" s="17" t="str">
        <f aca="false">IF(N(J227)=0,"",MAX(0,J227-N(K227))/J227)</f>
        <v/>
      </c>
      <c r="P227" s="14"/>
    </row>
    <row r="228" customFormat="false" ht="15" hidden="false" customHeight="false" outlineLevel="0" collapsed="false">
      <c r="A228" s="13"/>
      <c r="B228" s="14"/>
      <c r="C228" s="14"/>
      <c r="D228" s="14"/>
      <c r="E228" s="15"/>
      <c r="F228" s="15"/>
      <c r="G228" s="15"/>
      <c r="H228" s="16" t="str">
        <f aca="false">IF(F228="","",F228-N(G228))</f>
        <v/>
      </c>
      <c r="I228" s="28"/>
      <c r="J228" s="15"/>
      <c r="K228" s="15"/>
      <c r="L228" s="14"/>
      <c r="M228" s="17" t="str">
        <f aca="false">IF(OR(F228="",N(E228)=0),"",F228/E228)</f>
        <v/>
      </c>
      <c r="N228" s="17" t="str">
        <f aca="false">IF(OR(F228="",N(F228)=0),"",N(G228)/F228)</f>
        <v/>
      </c>
      <c r="O228" s="17" t="str">
        <f aca="false">IF(N(J228)=0,"",MAX(0,J228-N(K228))/J228)</f>
        <v/>
      </c>
      <c r="P228" s="14"/>
    </row>
    <row r="229" customFormat="false" ht="15" hidden="false" customHeight="false" outlineLevel="0" collapsed="false">
      <c r="A229" s="13"/>
      <c r="B229" s="14"/>
      <c r="C229" s="14"/>
      <c r="D229" s="14"/>
      <c r="E229" s="15"/>
      <c r="F229" s="15"/>
      <c r="G229" s="15"/>
      <c r="H229" s="16" t="str">
        <f aca="false">IF(F229="","",F229-N(G229))</f>
        <v/>
      </c>
      <c r="I229" s="28"/>
      <c r="J229" s="15"/>
      <c r="K229" s="15"/>
      <c r="L229" s="14"/>
      <c r="M229" s="17" t="str">
        <f aca="false">IF(OR(F229="",N(E229)=0),"",F229/E229)</f>
        <v/>
      </c>
      <c r="N229" s="17" t="str">
        <f aca="false">IF(OR(F229="",N(F229)=0),"",N(G229)/F229)</f>
        <v/>
      </c>
      <c r="O229" s="17" t="str">
        <f aca="false">IF(N(J229)=0,"",MAX(0,J229-N(K229))/J229)</f>
        <v/>
      </c>
      <c r="P229" s="14"/>
    </row>
    <row r="230" customFormat="false" ht="15" hidden="false" customHeight="false" outlineLevel="0" collapsed="false">
      <c r="A230" s="13"/>
      <c r="B230" s="14"/>
      <c r="C230" s="14"/>
      <c r="D230" s="14"/>
      <c r="E230" s="15"/>
      <c r="F230" s="15"/>
      <c r="G230" s="15"/>
      <c r="H230" s="16" t="str">
        <f aca="false">IF(F230="","",F230-N(G230))</f>
        <v/>
      </c>
      <c r="I230" s="28"/>
      <c r="J230" s="15"/>
      <c r="K230" s="15"/>
      <c r="L230" s="14"/>
      <c r="M230" s="17" t="str">
        <f aca="false">IF(OR(F230="",N(E230)=0),"",F230/E230)</f>
        <v/>
      </c>
      <c r="N230" s="17" t="str">
        <f aca="false">IF(OR(F230="",N(F230)=0),"",N(G230)/F230)</f>
        <v/>
      </c>
      <c r="O230" s="17" t="str">
        <f aca="false">IF(N(J230)=0,"",MAX(0,J230-N(K230))/J230)</f>
        <v/>
      </c>
      <c r="P230" s="14"/>
    </row>
    <row r="231" customFormat="false" ht="15" hidden="false" customHeight="false" outlineLevel="0" collapsed="false">
      <c r="A231" s="13"/>
      <c r="B231" s="14"/>
      <c r="C231" s="14"/>
      <c r="D231" s="14"/>
      <c r="E231" s="15"/>
      <c r="F231" s="15"/>
      <c r="G231" s="15"/>
      <c r="H231" s="16" t="str">
        <f aca="false">IF(F231="","",F231-N(G231))</f>
        <v/>
      </c>
      <c r="I231" s="28"/>
      <c r="J231" s="15"/>
      <c r="K231" s="15"/>
      <c r="L231" s="14"/>
      <c r="M231" s="17" t="str">
        <f aca="false">IF(OR(F231="",N(E231)=0),"",F231/E231)</f>
        <v/>
      </c>
      <c r="N231" s="17" t="str">
        <f aca="false">IF(OR(F231="",N(F231)=0),"",N(G231)/F231)</f>
        <v/>
      </c>
      <c r="O231" s="17" t="str">
        <f aca="false">IF(N(J231)=0,"",MAX(0,J231-N(K231))/J231)</f>
        <v/>
      </c>
      <c r="P231" s="14"/>
    </row>
    <row r="232" customFormat="false" ht="15" hidden="false" customHeight="false" outlineLevel="0" collapsed="false">
      <c r="A232" s="13"/>
      <c r="B232" s="14"/>
      <c r="C232" s="14"/>
      <c r="D232" s="14"/>
      <c r="E232" s="15"/>
      <c r="F232" s="15"/>
      <c r="G232" s="15"/>
      <c r="H232" s="16" t="str">
        <f aca="false">IF(F232="","",F232-N(G232))</f>
        <v/>
      </c>
      <c r="I232" s="28"/>
      <c r="J232" s="15"/>
      <c r="K232" s="15"/>
      <c r="L232" s="14"/>
      <c r="M232" s="17" t="str">
        <f aca="false">IF(OR(F232="",N(E232)=0),"",F232/E232)</f>
        <v/>
      </c>
      <c r="N232" s="17" t="str">
        <f aca="false">IF(OR(F232="",N(F232)=0),"",N(G232)/F232)</f>
        <v/>
      </c>
      <c r="O232" s="17" t="str">
        <f aca="false">IF(N(J232)=0,"",MAX(0,J232-N(K232))/J232)</f>
        <v/>
      </c>
      <c r="P232" s="14"/>
    </row>
    <row r="233" customFormat="false" ht="15" hidden="false" customHeight="false" outlineLevel="0" collapsed="false">
      <c r="A233" s="13"/>
      <c r="B233" s="14"/>
      <c r="C233" s="14"/>
      <c r="D233" s="14"/>
      <c r="E233" s="15"/>
      <c r="F233" s="15"/>
      <c r="G233" s="15"/>
      <c r="H233" s="16" t="str">
        <f aca="false">IF(F233="","",F233-N(G233))</f>
        <v/>
      </c>
      <c r="I233" s="28"/>
      <c r="J233" s="15"/>
      <c r="K233" s="15"/>
      <c r="L233" s="14"/>
      <c r="M233" s="17" t="str">
        <f aca="false">IF(OR(F233="",N(E233)=0),"",F233/E233)</f>
        <v/>
      </c>
      <c r="N233" s="17" t="str">
        <f aca="false">IF(OR(F233="",N(F233)=0),"",N(G233)/F233)</f>
        <v/>
      </c>
      <c r="O233" s="17" t="str">
        <f aca="false">IF(N(J233)=0,"",MAX(0,J233-N(K233))/J233)</f>
        <v/>
      </c>
      <c r="P233" s="14"/>
    </row>
    <row r="234" customFormat="false" ht="15" hidden="false" customHeight="false" outlineLevel="0" collapsed="false">
      <c r="A234" s="13"/>
      <c r="B234" s="14"/>
      <c r="C234" s="14"/>
      <c r="D234" s="14"/>
      <c r="E234" s="15"/>
      <c r="F234" s="15"/>
      <c r="G234" s="15"/>
      <c r="H234" s="16" t="str">
        <f aca="false">IF(F234="","",F234-N(G234))</f>
        <v/>
      </c>
      <c r="I234" s="28"/>
      <c r="J234" s="15"/>
      <c r="K234" s="15"/>
      <c r="L234" s="14"/>
      <c r="M234" s="17" t="str">
        <f aca="false">IF(OR(F234="",N(E234)=0),"",F234/E234)</f>
        <v/>
      </c>
      <c r="N234" s="17" t="str">
        <f aca="false">IF(OR(F234="",N(F234)=0),"",N(G234)/F234)</f>
        <v/>
      </c>
      <c r="O234" s="17" t="str">
        <f aca="false">IF(N(J234)=0,"",MAX(0,J234-N(K234))/J234)</f>
        <v/>
      </c>
      <c r="P234" s="14"/>
    </row>
    <row r="235" customFormat="false" ht="15" hidden="false" customHeight="false" outlineLevel="0" collapsed="false">
      <c r="A235" s="13"/>
      <c r="B235" s="14"/>
      <c r="C235" s="14"/>
      <c r="D235" s="14"/>
      <c r="E235" s="15"/>
      <c r="F235" s="15"/>
      <c r="G235" s="15"/>
      <c r="H235" s="16" t="str">
        <f aca="false">IF(F235="","",F235-N(G235))</f>
        <v/>
      </c>
      <c r="I235" s="28"/>
      <c r="J235" s="15"/>
      <c r="K235" s="15"/>
      <c r="L235" s="14"/>
      <c r="M235" s="17" t="str">
        <f aca="false">IF(OR(F235="",N(E235)=0),"",F235/E235)</f>
        <v/>
      </c>
      <c r="N235" s="17" t="str">
        <f aca="false">IF(OR(F235="",N(F235)=0),"",N(G235)/F235)</f>
        <v/>
      </c>
      <c r="O235" s="17" t="str">
        <f aca="false">IF(N(J235)=0,"",MAX(0,J235-N(K235))/J235)</f>
        <v/>
      </c>
      <c r="P235" s="14"/>
    </row>
    <row r="236" customFormat="false" ht="15" hidden="false" customHeight="false" outlineLevel="0" collapsed="false">
      <c r="A236" s="13"/>
      <c r="B236" s="14"/>
      <c r="C236" s="14"/>
      <c r="D236" s="14"/>
      <c r="E236" s="15"/>
      <c r="F236" s="15"/>
      <c r="G236" s="15"/>
      <c r="H236" s="16" t="str">
        <f aca="false">IF(F236="","",F236-N(G236))</f>
        <v/>
      </c>
      <c r="I236" s="28"/>
      <c r="J236" s="15"/>
      <c r="K236" s="15"/>
      <c r="L236" s="14"/>
      <c r="M236" s="17" t="str">
        <f aca="false">IF(OR(F236="",N(E236)=0),"",F236/E236)</f>
        <v/>
      </c>
      <c r="N236" s="17" t="str">
        <f aca="false">IF(OR(F236="",N(F236)=0),"",N(G236)/F236)</f>
        <v/>
      </c>
      <c r="O236" s="17" t="str">
        <f aca="false">IF(N(J236)=0,"",MAX(0,J236-N(K236))/J236)</f>
        <v/>
      </c>
      <c r="P236" s="14"/>
    </row>
    <row r="237" customFormat="false" ht="15" hidden="false" customHeight="false" outlineLevel="0" collapsed="false">
      <c r="A237" s="13"/>
      <c r="B237" s="14"/>
      <c r="C237" s="14"/>
      <c r="D237" s="14"/>
      <c r="E237" s="15"/>
      <c r="F237" s="15"/>
      <c r="G237" s="15"/>
      <c r="H237" s="16" t="str">
        <f aca="false">IF(F237="","",F237-N(G237))</f>
        <v/>
      </c>
      <c r="I237" s="28"/>
      <c r="J237" s="15"/>
      <c r="K237" s="15"/>
      <c r="L237" s="14"/>
      <c r="M237" s="17" t="str">
        <f aca="false">IF(OR(F237="",N(E237)=0),"",F237/E237)</f>
        <v/>
      </c>
      <c r="N237" s="17" t="str">
        <f aca="false">IF(OR(F237="",N(F237)=0),"",N(G237)/F237)</f>
        <v/>
      </c>
      <c r="O237" s="17" t="str">
        <f aca="false">IF(N(J237)=0,"",MAX(0,J237-N(K237))/J237)</f>
        <v/>
      </c>
      <c r="P237" s="14"/>
    </row>
    <row r="238" customFormat="false" ht="15" hidden="false" customHeight="false" outlineLevel="0" collapsed="false">
      <c r="A238" s="13"/>
      <c r="B238" s="14"/>
      <c r="C238" s="14"/>
      <c r="D238" s="14"/>
      <c r="E238" s="15"/>
      <c r="F238" s="15"/>
      <c r="G238" s="15"/>
      <c r="H238" s="16" t="str">
        <f aca="false">IF(F238="","",F238-N(G238))</f>
        <v/>
      </c>
      <c r="I238" s="28"/>
      <c r="J238" s="15"/>
      <c r="K238" s="15"/>
      <c r="L238" s="14"/>
      <c r="M238" s="17" t="str">
        <f aca="false">IF(OR(F238="",N(E238)=0),"",F238/E238)</f>
        <v/>
      </c>
      <c r="N238" s="17" t="str">
        <f aca="false">IF(OR(F238="",N(F238)=0),"",N(G238)/F238)</f>
        <v/>
      </c>
      <c r="O238" s="17" t="str">
        <f aca="false">IF(N(J238)=0,"",MAX(0,J238-N(K238))/J238)</f>
        <v/>
      </c>
      <c r="P238" s="14"/>
    </row>
    <row r="239" customFormat="false" ht="15" hidden="false" customHeight="false" outlineLevel="0" collapsed="false">
      <c r="A239" s="13"/>
      <c r="B239" s="14"/>
      <c r="C239" s="14"/>
      <c r="D239" s="14"/>
      <c r="E239" s="15"/>
      <c r="F239" s="15"/>
      <c r="G239" s="15"/>
      <c r="H239" s="16" t="str">
        <f aca="false">IF(F239="","",F239-N(G239))</f>
        <v/>
      </c>
      <c r="I239" s="28"/>
      <c r="J239" s="15"/>
      <c r="K239" s="15"/>
      <c r="L239" s="14"/>
      <c r="M239" s="17" t="str">
        <f aca="false">IF(OR(F239="",N(E239)=0),"",F239/E239)</f>
        <v/>
      </c>
      <c r="N239" s="17" t="str">
        <f aca="false">IF(OR(F239="",N(F239)=0),"",N(G239)/F239)</f>
        <v/>
      </c>
      <c r="O239" s="17" t="str">
        <f aca="false">IF(N(J239)=0,"",MAX(0,J239-N(K239))/J239)</f>
        <v/>
      </c>
      <c r="P239" s="14"/>
    </row>
    <row r="240" customFormat="false" ht="15" hidden="false" customHeight="false" outlineLevel="0" collapsed="false">
      <c r="A240" s="13"/>
      <c r="B240" s="14"/>
      <c r="C240" s="14"/>
      <c r="D240" s="14"/>
      <c r="E240" s="15"/>
      <c r="F240" s="15"/>
      <c r="G240" s="15"/>
      <c r="H240" s="16" t="str">
        <f aca="false">IF(F240="","",F240-N(G240))</f>
        <v/>
      </c>
      <c r="I240" s="28"/>
      <c r="J240" s="15"/>
      <c r="K240" s="15"/>
      <c r="L240" s="14"/>
      <c r="M240" s="17" t="str">
        <f aca="false">IF(OR(F240="",N(E240)=0),"",F240/E240)</f>
        <v/>
      </c>
      <c r="N240" s="17" t="str">
        <f aca="false">IF(OR(F240="",N(F240)=0),"",N(G240)/F240)</f>
        <v/>
      </c>
      <c r="O240" s="17" t="str">
        <f aca="false">IF(N(J240)=0,"",MAX(0,J240-N(K240))/J240)</f>
        <v/>
      </c>
      <c r="P240" s="14"/>
    </row>
    <row r="241" customFormat="false" ht="15" hidden="false" customHeight="false" outlineLevel="0" collapsed="false">
      <c r="A241" s="13"/>
      <c r="B241" s="14"/>
      <c r="C241" s="14"/>
      <c r="D241" s="14"/>
      <c r="E241" s="15"/>
      <c r="F241" s="15"/>
      <c r="G241" s="15"/>
      <c r="H241" s="16" t="str">
        <f aca="false">IF(F241="","",F241-N(G241))</f>
        <v/>
      </c>
      <c r="I241" s="28"/>
      <c r="J241" s="15"/>
      <c r="K241" s="15"/>
      <c r="L241" s="14"/>
      <c r="M241" s="17" t="str">
        <f aca="false">IF(OR(F241="",N(E241)=0),"",F241/E241)</f>
        <v/>
      </c>
      <c r="N241" s="17" t="str">
        <f aca="false">IF(OR(F241="",N(F241)=0),"",N(G241)/F241)</f>
        <v/>
      </c>
      <c r="O241" s="17" t="str">
        <f aca="false">IF(N(J241)=0,"",MAX(0,J241-N(K241))/J241)</f>
        <v/>
      </c>
      <c r="P241" s="14"/>
    </row>
    <row r="242" customFormat="false" ht="15" hidden="false" customHeight="false" outlineLevel="0" collapsed="false">
      <c r="A242" s="13"/>
      <c r="B242" s="14"/>
      <c r="C242" s="14"/>
      <c r="D242" s="14"/>
      <c r="E242" s="15"/>
      <c r="F242" s="15"/>
      <c r="G242" s="15"/>
      <c r="H242" s="16" t="str">
        <f aca="false">IF(F242="","",F242-N(G242))</f>
        <v/>
      </c>
      <c r="I242" s="28"/>
      <c r="J242" s="15"/>
      <c r="K242" s="15"/>
      <c r="L242" s="14"/>
      <c r="M242" s="17" t="str">
        <f aca="false">IF(OR(F242="",N(E242)=0),"",F242/E242)</f>
        <v/>
      </c>
      <c r="N242" s="17" t="str">
        <f aca="false">IF(OR(F242="",N(F242)=0),"",N(G242)/F242)</f>
        <v/>
      </c>
      <c r="O242" s="17" t="str">
        <f aca="false">IF(N(J242)=0,"",MAX(0,J242-N(K242))/J242)</f>
        <v/>
      </c>
      <c r="P242" s="14"/>
    </row>
    <row r="243" customFormat="false" ht="15" hidden="false" customHeight="false" outlineLevel="0" collapsed="false">
      <c r="A243" s="13"/>
      <c r="B243" s="14"/>
      <c r="C243" s="14"/>
      <c r="D243" s="14"/>
      <c r="E243" s="15"/>
      <c r="F243" s="15"/>
      <c r="G243" s="15"/>
      <c r="H243" s="16" t="str">
        <f aca="false">IF(F243="","",F243-N(G243))</f>
        <v/>
      </c>
      <c r="I243" s="28"/>
      <c r="J243" s="15"/>
      <c r="K243" s="15"/>
      <c r="L243" s="14"/>
      <c r="M243" s="17" t="str">
        <f aca="false">IF(OR(F243="",N(E243)=0),"",F243/E243)</f>
        <v/>
      </c>
      <c r="N243" s="17" t="str">
        <f aca="false">IF(OR(F243="",N(F243)=0),"",N(G243)/F243)</f>
        <v/>
      </c>
      <c r="O243" s="17" t="str">
        <f aca="false">IF(N(J243)=0,"",MAX(0,J243-N(K243))/J243)</f>
        <v/>
      </c>
      <c r="P243" s="14"/>
    </row>
    <row r="244" customFormat="false" ht="15" hidden="false" customHeight="false" outlineLevel="0" collapsed="false">
      <c r="A244" s="13"/>
      <c r="B244" s="14"/>
      <c r="C244" s="14"/>
      <c r="D244" s="14"/>
      <c r="E244" s="15"/>
      <c r="F244" s="15"/>
      <c r="G244" s="15"/>
      <c r="H244" s="16" t="str">
        <f aca="false">IF(F244="","",F244-N(G244))</f>
        <v/>
      </c>
      <c r="I244" s="28"/>
      <c r="J244" s="15"/>
      <c r="K244" s="15"/>
      <c r="L244" s="14"/>
      <c r="M244" s="17" t="str">
        <f aca="false">IF(OR(F244="",N(E244)=0),"",F244/E244)</f>
        <v/>
      </c>
      <c r="N244" s="17" t="str">
        <f aca="false">IF(OR(F244="",N(F244)=0),"",N(G244)/F244)</f>
        <v/>
      </c>
      <c r="O244" s="17" t="str">
        <f aca="false">IF(N(J244)=0,"",MAX(0,J244-N(K244))/J244)</f>
        <v/>
      </c>
      <c r="P244" s="14"/>
    </row>
    <row r="245" customFormat="false" ht="15" hidden="false" customHeight="false" outlineLevel="0" collapsed="false">
      <c r="A245" s="13"/>
      <c r="B245" s="14"/>
      <c r="C245" s="14"/>
      <c r="D245" s="14"/>
      <c r="E245" s="15"/>
      <c r="F245" s="15"/>
      <c r="G245" s="15"/>
      <c r="H245" s="16" t="str">
        <f aca="false">IF(F245="","",F245-N(G245))</f>
        <v/>
      </c>
      <c r="I245" s="28"/>
      <c r="J245" s="15"/>
      <c r="K245" s="15"/>
      <c r="L245" s="14"/>
      <c r="M245" s="17" t="str">
        <f aca="false">IF(OR(F245="",N(E245)=0),"",F245/E245)</f>
        <v/>
      </c>
      <c r="N245" s="17" t="str">
        <f aca="false">IF(OR(F245="",N(F245)=0),"",N(G245)/F245)</f>
        <v/>
      </c>
      <c r="O245" s="17" t="str">
        <f aca="false">IF(N(J245)=0,"",MAX(0,J245-N(K245))/J245)</f>
        <v/>
      </c>
      <c r="P245" s="14"/>
    </row>
    <row r="246" customFormat="false" ht="15" hidden="false" customHeight="false" outlineLevel="0" collapsed="false">
      <c r="A246" s="13"/>
      <c r="B246" s="14"/>
      <c r="C246" s="14"/>
      <c r="D246" s="14"/>
      <c r="E246" s="15"/>
      <c r="F246" s="15"/>
      <c r="G246" s="15"/>
      <c r="H246" s="16" t="str">
        <f aca="false">IF(F246="","",F246-N(G246))</f>
        <v/>
      </c>
      <c r="I246" s="28"/>
      <c r="J246" s="15"/>
      <c r="K246" s="15"/>
      <c r="L246" s="14"/>
      <c r="M246" s="17" t="str">
        <f aca="false">IF(OR(F246="",N(E246)=0),"",F246/E246)</f>
        <v/>
      </c>
      <c r="N246" s="17" t="str">
        <f aca="false">IF(OR(F246="",N(F246)=0),"",N(G246)/F246)</f>
        <v/>
      </c>
      <c r="O246" s="17" t="str">
        <f aca="false">IF(N(J246)=0,"",MAX(0,J246-N(K246))/J246)</f>
        <v/>
      </c>
      <c r="P246" s="14"/>
    </row>
    <row r="247" customFormat="false" ht="15" hidden="false" customHeight="false" outlineLevel="0" collapsed="false">
      <c r="A247" s="13"/>
      <c r="B247" s="14"/>
      <c r="C247" s="14"/>
      <c r="D247" s="14"/>
      <c r="E247" s="15"/>
      <c r="F247" s="15"/>
      <c r="G247" s="15"/>
      <c r="H247" s="16" t="str">
        <f aca="false">IF(F247="","",F247-N(G247))</f>
        <v/>
      </c>
      <c r="I247" s="28"/>
      <c r="J247" s="15"/>
      <c r="K247" s="15"/>
      <c r="L247" s="14"/>
      <c r="M247" s="17" t="str">
        <f aca="false">IF(OR(F247="",N(E247)=0),"",F247/E247)</f>
        <v/>
      </c>
      <c r="N247" s="17" t="str">
        <f aca="false">IF(OR(F247="",N(F247)=0),"",N(G247)/F247)</f>
        <v/>
      </c>
      <c r="O247" s="17" t="str">
        <f aca="false">IF(N(J247)=0,"",MAX(0,J247-N(K247))/J247)</f>
        <v/>
      </c>
      <c r="P247" s="14"/>
    </row>
    <row r="248" customFormat="false" ht="15" hidden="false" customHeight="false" outlineLevel="0" collapsed="false">
      <c r="A248" s="13"/>
      <c r="B248" s="14"/>
      <c r="C248" s="14"/>
      <c r="D248" s="14"/>
      <c r="E248" s="15"/>
      <c r="F248" s="15"/>
      <c r="G248" s="15"/>
      <c r="H248" s="16" t="str">
        <f aca="false">IF(F248="","",F248-N(G248))</f>
        <v/>
      </c>
      <c r="I248" s="28"/>
      <c r="J248" s="15"/>
      <c r="K248" s="15"/>
      <c r="L248" s="14"/>
      <c r="M248" s="17" t="str">
        <f aca="false">IF(OR(F248="",N(E248)=0),"",F248/E248)</f>
        <v/>
      </c>
      <c r="N248" s="17" t="str">
        <f aca="false">IF(OR(F248="",N(F248)=0),"",N(G248)/F248)</f>
        <v/>
      </c>
      <c r="O248" s="17" t="str">
        <f aca="false">IF(N(J248)=0,"",MAX(0,J248-N(K248))/J248)</f>
        <v/>
      </c>
      <c r="P248" s="14"/>
    </row>
    <row r="249" customFormat="false" ht="15" hidden="false" customHeight="false" outlineLevel="0" collapsed="false">
      <c r="A249" s="13"/>
      <c r="B249" s="14"/>
      <c r="C249" s="14"/>
      <c r="D249" s="14"/>
      <c r="E249" s="15"/>
      <c r="F249" s="15"/>
      <c r="G249" s="15"/>
      <c r="H249" s="16" t="str">
        <f aca="false">IF(F249="","",F249-N(G249))</f>
        <v/>
      </c>
      <c r="I249" s="28"/>
      <c r="J249" s="15"/>
      <c r="K249" s="15"/>
      <c r="L249" s="14"/>
      <c r="M249" s="17" t="str">
        <f aca="false">IF(OR(F249="",N(E249)=0),"",F249/E249)</f>
        <v/>
      </c>
      <c r="N249" s="17" t="str">
        <f aca="false">IF(OR(F249="",N(F249)=0),"",N(G249)/F249)</f>
        <v/>
      </c>
      <c r="O249" s="17" t="str">
        <f aca="false">IF(N(J249)=0,"",MAX(0,J249-N(K249))/J249)</f>
        <v/>
      </c>
      <c r="P249" s="14"/>
    </row>
    <row r="250" customFormat="false" ht="15" hidden="false" customHeight="false" outlineLevel="0" collapsed="false">
      <c r="A250" s="13"/>
      <c r="B250" s="14"/>
      <c r="C250" s="14"/>
      <c r="D250" s="14"/>
      <c r="E250" s="15"/>
      <c r="F250" s="15"/>
      <c r="G250" s="15"/>
      <c r="H250" s="16" t="str">
        <f aca="false">IF(F250="","",F250-N(G250))</f>
        <v/>
      </c>
      <c r="I250" s="28"/>
      <c r="J250" s="15"/>
      <c r="K250" s="15"/>
      <c r="L250" s="14"/>
      <c r="M250" s="17" t="str">
        <f aca="false">IF(OR(F250="",N(E250)=0),"",F250/E250)</f>
        <v/>
      </c>
      <c r="N250" s="17" t="str">
        <f aca="false">IF(OR(F250="",N(F250)=0),"",N(G250)/F250)</f>
        <v/>
      </c>
      <c r="O250" s="17" t="str">
        <f aca="false">IF(N(J250)=0,"",MAX(0,J250-N(K250))/J250)</f>
        <v/>
      </c>
      <c r="P250" s="14"/>
    </row>
    <row r="251" customFormat="false" ht="15" hidden="false" customHeight="false" outlineLevel="0" collapsed="false">
      <c r="A251" s="13"/>
      <c r="B251" s="14"/>
      <c r="C251" s="14"/>
      <c r="D251" s="14"/>
      <c r="E251" s="15"/>
      <c r="F251" s="15"/>
      <c r="G251" s="15"/>
      <c r="H251" s="16" t="str">
        <f aca="false">IF(F251="","",F251-N(G251))</f>
        <v/>
      </c>
      <c r="I251" s="28"/>
      <c r="J251" s="15"/>
      <c r="K251" s="15"/>
      <c r="L251" s="14"/>
      <c r="M251" s="17" t="str">
        <f aca="false">IF(OR(F251="",N(E251)=0),"",F251/E251)</f>
        <v/>
      </c>
      <c r="N251" s="17" t="str">
        <f aca="false">IF(OR(F251="",N(F251)=0),"",N(G251)/F251)</f>
        <v/>
      </c>
      <c r="O251" s="17" t="str">
        <f aca="false">IF(N(J251)=0,"",MAX(0,J251-N(K251))/J251)</f>
        <v/>
      </c>
      <c r="P251" s="14"/>
    </row>
    <row r="252" customFormat="false" ht="15" hidden="false" customHeight="false" outlineLevel="0" collapsed="false">
      <c r="A252" s="13"/>
      <c r="B252" s="14"/>
      <c r="C252" s="14"/>
      <c r="D252" s="14"/>
      <c r="E252" s="15"/>
      <c r="F252" s="15"/>
      <c r="G252" s="15"/>
      <c r="H252" s="16" t="str">
        <f aca="false">IF(F252="","",F252-N(G252))</f>
        <v/>
      </c>
      <c r="I252" s="28"/>
      <c r="J252" s="15"/>
      <c r="K252" s="15"/>
      <c r="L252" s="14"/>
      <c r="M252" s="17" t="str">
        <f aca="false">IF(OR(F252="",N(E252)=0),"",F252/E252)</f>
        <v/>
      </c>
      <c r="N252" s="17" t="str">
        <f aca="false">IF(OR(F252="",N(F252)=0),"",N(G252)/F252)</f>
        <v/>
      </c>
      <c r="O252" s="17" t="str">
        <f aca="false">IF(N(J252)=0,"",MAX(0,J252-N(K252))/J252)</f>
        <v/>
      </c>
      <c r="P252" s="14"/>
    </row>
    <row r="253" customFormat="false" ht="15" hidden="false" customHeight="false" outlineLevel="0" collapsed="false">
      <c r="A253" s="13"/>
      <c r="B253" s="14"/>
      <c r="C253" s="14"/>
      <c r="D253" s="14"/>
      <c r="E253" s="15"/>
      <c r="F253" s="15"/>
      <c r="G253" s="15"/>
      <c r="H253" s="16" t="str">
        <f aca="false">IF(F253="","",F253-N(G253))</f>
        <v/>
      </c>
      <c r="I253" s="28"/>
      <c r="J253" s="15"/>
      <c r="K253" s="15"/>
      <c r="L253" s="14"/>
      <c r="M253" s="17" t="str">
        <f aca="false">IF(OR(F253="",N(E253)=0),"",F253/E253)</f>
        <v/>
      </c>
      <c r="N253" s="17" t="str">
        <f aca="false">IF(OR(F253="",N(F253)=0),"",N(G253)/F253)</f>
        <v/>
      </c>
      <c r="O253" s="17" t="str">
        <f aca="false">IF(N(J253)=0,"",MAX(0,J253-N(K253))/J253)</f>
        <v/>
      </c>
      <c r="P253" s="14"/>
    </row>
    <row r="254" customFormat="false" ht="15" hidden="false" customHeight="false" outlineLevel="0" collapsed="false">
      <c r="A254" s="13"/>
      <c r="B254" s="14"/>
      <c r="C254" s="14"/>
      <c r="D254" s="14"/>
      <c r="E254" s="15"/>
      <c r="F254" s="15"/>
      <c r="G254" s="15"/>
      <c r="H254" s="16" t="str">
        <f aca="false">IF(F254="","",F254-N(G254))</f>
        <v/>
      </c>
      <c r="I254" s="28"/>
      <c r="J254" s="15"/>
      <c r="K254" s="15"/>
      <c r="L254" s="14"/>
      <c r="M254" s="17" t="str">
        <f aca="false">IF(OR(F254="",N(E254)=0),"",F254/E254)</f>
        <v/>
      </c>
      <c r="N254" s="17" t="str">
        <f aca="false">IF(OR(F254="",N(F254)=0),"",N(G254)/F254)</f>
        <v/>
      </c>
      <c r="O254" s="17" t="str">
        <f aca="false">IF(N(J254)=0,"",MAX(0,J254-N(K254))/J254)</f>
        <v/>
      </c>
      <c r="P254" s="14"/>
    </row>
    <row r="255" customFormat="false" ht="15" hidden="false" customHeight="false" outlineLevel="0" collapsed="false">
      <c r="A255" s="13"/>
      <c r="B255" s="14"/>
      <c r="C255" s="14"/>
      <c r="D255" s="14"/>
      <c r="E255" s="15"/>
      <c r="F255" s="15"/>
      <c r="G255" s="15"/>
      <c r="H255" s="16" t="str">
        <f aca="false">IF(F255="","",F255-N(G255))</f>
        <v/>
      </c>
      <c r="I255" s="28"/>
      <c r="J255" s="15"/>
      <c r="K255" s="15"/>
      <c r="L255" s="14"/>
      <c r="M255" s="17" t="str">
        <f aca="false">IF(OR(F255="",N(E255)=0),"",F255/E255)</f>
        <v/>
      </c>
      <c r="N255" s="17" t="str">
        <f aca="false">IF(OR(F255="",N(F255)=0),"",N(G255)/F255)</f>
        <v/>
      </c>
      <c r="O255" s="17" t="str">
        <f aca="false">IF(N(J255)=0,"",MAX(0,J255-N(K255))/J255)</f>
        <v/>
      </c>
      <c r="P255" s="14"/>
    </row>
    <row r="256" customFormat="false" ht="15" hidden="false" customHeight="false" outlineLevel="0" collapsed="false">
      <c r="A256" s="13"/>
      <c r="B256" s="14"/>
      <c r="C256" s="14"/>
      <c r="D256" s="14"/>
      <c r="E256" s="15"/>
      <c r="F256" s="15"/>
      <c r="G256" s="15"/>
      <c r="H256" s="16" t="str">
        <f aca="false">IF(F256="","",F256-N(G256))</f>
        <v/>
      </c>
      <c r="I256" s="28"/>
      <c r="J256" s="15"/>
      <c r="K256" s="15"/>
      <c r="L256" s="14"/>
      <c r="M256" s="17" t="str">
        <f aca="false">IF(OR(F256="",N(E256)=0),"",F256/E256)</f>
        <v/>
      </c>
      <c r="N256" s="17" t="str">
        <f aca="false">IF(OR(F256="",N(F256)=0),"",N(G256)/F256)</f>
        <v/>
      </c>
      <c r="O256" s="17" t="str">
        <f aca="false">IF(N(J256)=0,"",MAX(0,J256-N(K256))/J256)</f>
        <v/>
      </c>
      <c r="P256" s="14"/>
    </row>
    <row r="257" customFormat="false" ht="15" hidden="false" customHeight="false" outlineLevel="0" collapsed="false">
      <c r="A257" s="13"/>
      <c r="B257" s="14"/>
      <c r="C257" s="14"/>
      <c r="D257" s="14"/>
      <c r="E257" s="15"/>
      <c r="F257" s="15"/>
      <c r="G257" s="15"/>
      <c r="H257" s="16" t="str">
        <f aca="false">IF(F257="","",F257-N(G257))</f>
        <v/>
      </c>
      <c r="I257" s="28"/>
      <c r="J257" s="15"/>
      <c r="K257" s="15"/>
      <c r="L257" s="14"/>
      <c r="M257" s="17" t="str">
        <f aca="false">IF(OR(F257="",N(E257)=0),"",F257/E257)</f>
        <v/>
      </c>
      <c r="N257" s="17" t="str">
        <f aca="false">IF(OR(F257="",N(F257)=0),"",N(G257)/F257)</f>
        <v/>
      </c>
      <c r="O257" s="17" t="str">
        <f aca="false">IF(N(J257)=0,"",MAX(0,J257-N(K257))/J257)</f>
        <v/>
      </c>
      <c r="P257" s="14"/>
    </row>
    <row r="258" customFormat="false" ht="15" hidden="false" customHeight="false" outlineLevel="0" collapsed="false">
      <c r="A258" s="13"/>
      <c r="B258" s="14"/>
      <c r="C258" s="14"/>
      <c r="D258" s="14"/>
      <c r="E258" s="15"/>
      <c r="F258" s="15"/>
      <c r="G258" s="15"/>
      <c r="H258" s="16" t="str">
        <f aca="false">IF(F258="","",F258-N(G258))</f>
        <v/>
      </c>
      <c r="I258" s="28"/>
      <c r="J258" s="15"/>
      <c r="K258" s="15"/>
      <c r="L258" s="14"/>
      <c r="M258" s="17" t="str">
        <f aca="false">IF(OR(F258="",N(E258)=0),"",F258/E258)</f>
        <v/>
      </c>
      <c r="N258" s="17" t="str">
        <f aca="false">IF(OR(F258="",N(F258)=0),"",N(G258)/F258)</f>
        <v/>
      </c>
      <c r="O258" s="17" t="str">
        <f aca="false">IF(N(J258)=0,"",MAX(0,J258-N(K258))/J258)</f>
        <v/>
      </c>
      <c r="P258" s="14"/>
    </row>
    <row r="259" customFormat="false" ht="15" hidden="false" customHeight="false" outlineLevel="0" collapsed="false">
      <c r="A259" s="13"/>
      <c r="B259" s="14"/>
      <c r="C259" s="14"/>
      <c r="D259" s="14"/>
      <c r="E259" s="15"/>
      <c r="F259" s="15"/>
      <c r="G259" s="15"/>
      <c r="H259" s="16" t="str">
        <f aca="false">IF(F259="","",F259-N(G259))</f>
        <v/>
      </c>
      <c r="I259" s="28"/>
      <c r="J259" s="15"/>
      <c r="K259" s="15"/>
      <c r="L259" s="14"/>
      <c r="M259" s="17" t="str">
        <f aca="false">IF(OR(F259="",N(E259)=0),"",F259/E259)</f>
        <v/>
      </c>
      <c r="N259" s="17" t="str">
        <f aca="false">IF(OR(F259="",N(F259)=0),"",N(G259)/F259)</f>
        <v/>
      </c>
      <c r="O259" s="17" t="str">
        <f aca="false">IF(N(J259)=0,"",MAX(0,J259-N(K259))/J259)</f>
        <v/>
      </c>
      <c r="P259" s="14"/>
    </row>
    <row r="260" customFormat="false" ht="15" hidden="false" customHeight="false" outlineLevel="0" collapsed="false">
      <c r="A260" s="13"/>
      <c r="B260" s="14"/>
      <c r="C260" s="14"/>
      <c r="D260" s="14"/>
      <c r="E260" s="15"/>
      <c r="F260" s="15"/>
      <c r="G260" s="15"/>
      <c r="H260" s="16" t="str">
        <f aca="false">IF(F260="","",F260-N(G260))</f>
        <v/>
      </c>
      <c r="I260" s="28"/>
      <c r="J260" s="15"/>
      <c r="K260" s="15"/>
      <c r="L260" s="14"/>
      <c r="M260" s="17" t="str">
        <f aca="false">IF(OR(F260="",N(E260)=0),"",F260/E260)</f>
        <v/>
      </c>
      <c r="N260" s="17" t="str">
        <f aca="false">IF(OR(F260="",N(F260)=0),"",N(G260)/F260)</f>
        <v/>
      </c>
      <c r="O260" s="17" t="str">
        <f aca="false">IF(N(J260)=0,"",MAX(0,J260-N(K260))/J260)</f>
        <v/>
      </c>
      <c r="P260" s="14"/>
    </row>
    <row r="261" customFormat="false" ht="15" hidden="false" customHeight="false" outlineLevel="0" collapsed="false">
      <c r="A261" s="13"/>
      <c r="B261" s="14"/>
      <c r="C261" s="14"/>
      <c r="D261" s="14"/>
      <c r="E261" s="15"/>
      <c r="F261" s="15"/>
      <c r="G261" s="15"/>
      <c r="H261" s="16" t="str">
        <f aca="false">IF(F261="","",F261-N(G261))</f>
        <v/>
      </c>
      <c r="I261" s="28"/>
      <c r="J261" s="15"/>
      <c r="K261" s="15"/>
      <c r="L261" s="14"/>
      <c r="M261" s="17" t="str">
        <f aca="false">IF(OR(F261="",N(E261)=0),"",F261/E261)</f>
        <v/>
      </c>
      <c r="N261" s="17" t="str">
        <f aca="false">IF(OR(F261="",N(F261)=0),"",N(G261)/F261)</f>
        <v/>
      </c>
      <c r="O261" s="17" t="str">
        <f aca="false">IF(N(J261)=0,"",MAX(0,J261-N(K261))/J261)</f>
        <v/>
      </c>
      <c r="P261" s="14"/>
    </row>
    <row r="262" customFormat="false" ht="15" hidden="false" customHeight="false" outlineLevel="0" collapsed="false">
      <c r="A262" s="13"/>
      <c r="B262" s="14"/>
      <c r="C262" s="14"/>
      <c r="D262" s="14"/>
      <c r="E262" s="15"/>
      <c r="F262" s="15"/>
      <c r="G262" s="15"/>
      <c r="H262" s="16" t="str">
        <f aca="false">IF(F262="","",F262-N(G262))</f>
        <v/>
      </c>
      <c r="I262" s="28"/>
      <c r="J262" s="15"/>
      <c r="K262" s="15"/>
      <c r="L262" s="14"/>
      <c r="M262" s="17" t="str">
        <f aca="false">IF(OR(F262="",N(E262)=0),"",F262/E262)</f>
        <v/>
      </c>
      <c r="N262" s="17" t="str">
        <f aca="false">IF(OR(F262="",N(F262)=0),"",N(G262)/F262)</f>
        <v/>
      </c>
      <c r="O262" s="17" t="str">
        <f aca="false">IF(N(J262)=0,"",MAX(0,J262-N(K262))/J262)</f>
        <v/>
      </c>
      <c r="P262" s="14"/>
    </row>
    <row r="263" customFormat="false" ht="15" hidden="false" customHeight="false" outlineLevel="0" collapsed="false">
      <c r="A263" s="13"/>
      <c r="B263" s="14"/>
      <c r="C263" s="14"/>
      <c r="D263" s="14"/>
      <c r="E263" s="15"/>
      <c r="F263" s="15"/>
      <c r="G263" s="15"/>
      <c r="H263" s="16" t="str">
        <f aca="false">IF(F263="","",F263-N(G263))</f>
        <v/>
      </c>
      <c r="I263" s="28"/>
      <c r="J263" s="15"/>
      <c r="K263" s="15"/>
      <c r="L263" s="14"/>
      <c r="M263" s="17" t="str">
        <f aca="false">IF(OR(F263="",N(E263)=0),"",F263/E263)</f>
        <v/>
      </c>
      <c r="N263" s="17" t="str">
        <f aca="false">IF(OR(F263="",N(F263)=0),"",N(G263)/F263)</f>
        <v/>
      </c>
      <c r="O263" s="17" t="str">
        <f aca="false">IF(N(J263)=0,"",MAX(0,J263-N(K263))/J263)</f>
        <v/>
      </c>
      <c r="P263" s="14"/>
    </row>
    <row r="264" customFormat="false" ht="15" hidden="false" customHeight="false" outlineLevel="0" collapsed="false">
      <c r="A264" s="13"/>
      <c r="B264" s="14"/>
      <c r="C264" s="14"/>
      <c r="D264" s="14"/>
      <c r="E264" s="15"/>
      <c r="F264" s="15"/>
      <c r="G264" s="15"/>
      <c r="H264" s="16" t="str">
        <f aca="false">IF(F264="","",F264-N(G264))</f>
        <v/>
      </c>
      <c r="I264" s="28"/>
      <c r="J264" s="15"/>
      <c r="K264" s="15"/>
      <c r="L264" s="14"/>
      <c r="M264" s="17" t="str">
        <f aca="false">IF(OR(F264="",N(E264)=0),"",F264/E264)</f>
        <v/>
      </c>
      <c r="N264" s="17" t="str">
        <f aca="false">IF(OR(F264="",N(F264)=0),"",N(G264)/F264)</f>
        <v/>
      </c>
      <c r="O264" s="17" t="str">
        <f aca="false">IF(N(J264)=0,"",MAX(0,J264-N(K264))/J264)</f>
        <v/>
      </c>
      <c r="P264" s="14"/>
    </row>
    <row r="265" customFormat="false" ht="15" hidden="false" customHeight="false" outlineLevel="0" collapsed="false">
      <c r="A265" s="13"/>
      <c r="B265" s="14"/>
      <c r="C265" s="14"/>
      <c r="D265" s="14"/>
      <c r="E265" s="15"/>
      <c r="F265" s="15"/>
      <c r="G265" s="15"/>
      <c r="H265" s="16" t="str">
        <f aca="false">IF(F265="","",F265-N(G265))</f>
        <v/>
      </c>
      <c r="I265" s="28"/>
      <c r="J265" s="15"/>
      <c r="K265" s="15"/>
      <c r="L265" s="14"/>
      <c r="M265" s="17" t="str">
        <f aca="false">IF(OR(F265="",N(E265)=0),"",F265/E265)</f>
        <v/>
      </c>
      <c r="N265" s="17" t="str">
        <f aca="false">IF(OR(F265="",N(F265)=0),"",N(G265)/F265)</f>
        <v/>
      </c>
      <c r="O265" s="17" t="str">
        <f aca="false">IF(N(J265)=0,"",MAX(0,J265-N(K265))/J265)</f>
        <v/>
      </c>
      <c r="P265" s="14"/>
    </row>
    <row r="266" customFormat="false" ht="15" hidden="false" customHeight="false" outlineLevel="0" collapsed="false">
      <c r="A266" s="13"/>
      <c r="B266" s="14"/>
      <c r="C266" s="14"/>
      <c r="D266" s="14"/>
      <c r="E266" s="15"/>
      <c r="F266" s="15"/>
      <c r="G266" s="15"/>
      <c r="H266" s="16" t="str">
        <f aca="false">IF(F266="","",F266-N(G266))</f>
        <v/>
      </c>
      <c r="I266" s="28"/>
      <c r="J266" s="15"/>
      <c r="K266" s="15"/>
      <c r="L266" s="14"/>
      <c r="M266" s="17" t="str">
        <f aca="false">IF(OR(F266="",N(E266)=0),"",F266/E266)</f>
        <v/>
      </c>
      <c r="N266" s="17" t="str">
        <f aca="false">IF(OR(F266="",N(F266)=0),"",N(G266)/F266)</f>
        <v/>
      </c>
      <c r="O266" s="17" t="str">
        <f aca="false">IF(N(J266)=0,"",MAX(0,J266-N(K266))/J266)</f>
        <v/>
      </c>
      <c r="P266" s="14"/>
    </row>
    <row r="267" customFormat="false" ht="15" hidden="false" customHeight="false" outlineLevel="0" collapsed="false">
      <c r="A267" s="13"/>
      <c r="B267" s="14"/>
      <c r="C267" s="14"/>
      <c r="D267" s="14"/>
      <c r="E267" s="15"/>
      <c r="F267" s="15"/>
      <c r="G267" s="15"/>
      <c r="H267" s="16" t="str">
        <f aca="false">IF(F267="","",F267-N(G267))</f>
        <v/>
      </c>
      <c r="I267" s="28"/>
      <c r="J267" s="15"/>
      <c r="K267" s="15"/>
      <c r="L267" s="14"/>
      <c r="M267" s="17" t="str">
        <f aca="false">IF(OR(F267="",N(E267)=0),"",F267/E267)</f>
        <v/>
      </c>
      <c r="N267" s="17" t="str">
        <f aca="false">IF(OR(F267="",N(F267)=0),"",N(G267)/F267)</f>
        <v/>
      </c>
      <c r="O267" s="17" t="str">
        <f aca="false">IF(N(J267)=0,"",MAX(0,J267-N(K267))/J267)</f>
        <v/>
      </c>
      <c r="P267" s="14"/>
    </row>
    <row r="268" customFormat="false" ht="15" hidden="false" customHeight="false" outlineLevel="0" collapsed="false">
      <c r="A268" s="13"/>
      <c r="B268" s="14"/>
      <c r="C268" s="14"/>
      <c r="D268" s="14"/>
      <c r="E268" s="15"/>
      <c r="F268" s="15"/>
      <c r="G268" s="15"/>
      <c r="H268" s="16" t="str">
        <f aca="false">IF(F268="","",F268-N(G268))</f>
        <v/>
      </c>
      <c r="I268" s="28"/>
      <c r="J268" s="15"/>
      <c r="K268" s="15"/>
      <c r="L268" s="14"/>
      <c r="M268" s="17" t="str">
        <f aca="false">IF(OR(F268="",N(E268)=0),"",F268/E268)</f>
        <v/>
      </c>
      <c r="N268" s="17" t="str">
        <f aca="false">IF(OR(F268="",N(F268)=0),"",N(G268)/F268)</f>
        <v/>
      </c>
      <c r="O268" s="17" t="str">
        <f aca="false">IF(N(J268)=0,"",MAX(0,J268-N(K268))/J268)</f>
        <v/>
      </c>
      <c r="P268" s="14"/>
    </row>
    <row r="269" customFormat="false" ht="15" hidden="false" customHeight="false" outlineLevel="0" collapsed="false">
      <c r="A269" s="13"/>
      <c r="B269" s="14"/>
      <c r="C269" s="14"/>
      <c r="D269" s="14"/>
      <c r="E269" s="15"/>
      <c r="F269" s="15"/>
      <c r="G269" s="15"/>
      <c r="H269" s="16" t="str">
        <f aca="false">IF(F269="","",F269-N(G269))</f>
        <v/>
      </c>
      <c r="I269" s="28"/>
      <c r="J269" s="15"/>
      <c r="K269" s="15"/>
      <c r="L269" s="14"/>
      <c r="M269" s="17" t="str">
        <f aca="false">IF(OR(F269="",N(E269)=0),"",F269/E269)</f>
        <v/>
      </c>
      <c r="N269" s="17" t="str">
        <f aca="false">IF(OR(F269="",N(F269)=0),"",N(G269)/F269)</f>
        <v/>
      </c>
      <c r="O269" s="17" t="str">
        <f aca="false">IF(N(J269)=0,"",MAX(0,J269-N(K269))/J269)</f>
        <v/>
      </c>
      <c r="P269" s="14"/>
    </row>
    <row r="270" customFormat="false" ht="15" hidden="false" customHeight="false" outlineLevel="0" collapsed="false">
      <c r="A270" s="13"/>
      <c r="B270" s="14"/>
      <c r="C270" s="14"/>
      <c r="D270" s="14"/>
      <c r="E270" s="15"/>
      <c r="F270" s="15"/>
      <c r="G270" s="15"/>
      <c r="H270" s="16" t="str">
        <f aca="false">IF(F270="","",F270-N(G270))</f>
        <v/>
      </c>
      <c r="I270" s="28"/>
      <c r="J270" s="15"/>
      <c r="K270" s="15"/>
      <c r="L270" s="14"/>
      <c r="M270" s="17" t="str">
        <f aca="false">IF(OR(F270="",N(E270)=0),"",F270/E270)</f>
        <v/>
      </c>
      <c r="N270" s="17" t="str">
        <f aca="false">IF(OR(F270="",N(F270)=0),"",N(G270)/F270)</f>
        <v/>
      </c>
      <c r="O270" s="17" t="str">
        <f aca="false">IF(N(J270)=0,"",MAX(0,J270-N(K270))/J270)</f>
        <v/>
      </c>
      <c r="P270" s="14"/>
    </row>
    <row r="271" customFormat="false" ht="15" hidden="false" customHeight="false" outlineLevel="0" collapsed="false">
      <c r="A271" s="13"/>
      <c r="B271" s="14"/>
      <c r="C271" s="14"/>
      <c r="D271" s="14"/>
      <c r="E271" s="15"/>
      <c r="F271" s="15"/>
      <c r="G271" s="15"/>
      <c r="H271" s="16" t="str">
        <f aca="false">IF(F271="","",F271-N(G271))</f>
        <v/>
      </c>
      <c r="I271" s="28"/>
      <c r="J271" s="15"/>
      <c r="K271" s="15"/>
      <c r="L271" s="14"/>
      <c r="M271" s="17" t="str">
        <f aca="false">IF(OR(F271="",N(E271)=0),"",F271/E271)</f>
        <v/>
      </c>
      <c r="N271" s="17" t="str">
        <f aca="false">IF(OR(F271="",N(F271)=0),"",N(G271)/F271)</f>
        <v/>
      </c>
      <c r="O271" s="17" t="str">
        <f aca="false">IF(N(J271)=0,"",MAX(0,J271-N(K271))/J271)</f>
        <v/>
      </c>
      <c r="P271" s="14"/>
    </row>
    <row r="272" customFormat="false" ht="15" hidden="false" customHeight="false" outlineLevel="0" collapsed="false">
      <c r="A272" s="13"/>
      <c r="B272" s="14"/>
      <c r="C272" s="14"/>
      <c r="D272" s="14"/>
      <c r="E272" s="15"/>
      <c r="F272" s="15"/>
      <c r="G272" s="15"/>
      <c r="H272" s="16" t="str">
        <f aca="false">IF(F272="","",F272-N(G272))</f>
        <v/>
      </c>
      <c r="I272" s="28"/>
      <c r="J272" s="15"/>
      <c r="K272" s="15"/>
      <c r="L272" s="14"/>
      <c r="M272" s="17" t="str">
        <f aca="false">IF(OR(F272="",N(E272)=0),"",F272/E272)</f>
        <v/>
      </c>
      <c r="N272" s="17" t="str">
        <f aca="false">IF(OR(F272="",N(F272)=0),"",N(G272)/F272)</f>
        <v/>
      </c>
      <c r="O272" s="17" t="str">
        <f aca="false">IF(N(J272)=0,"",MAX(0,J272-N(K272))/J272)</f>
        <v/>
      </c>
      <c r="P272" s="14"/>
    </row>
    <row r="273" customFormat="false" ht="15" hidden="false" customHeight="false" outlineLevel="0" collapsed="false">
      <c r="A273" s="13"/>
      <c r="B273" s="14"/>
      <c r="C273" s="14"/>
      <c r="D273" s="14"/>
      <c r="E273" s="15"/>
      <c r="F273" s="15"/>
      <c r="G273" s="15"/>
      <c r="H273" s="16" t="str">
        <f aca="false">IF(F273="","",F273-N(G273))</f>
        <v/>
      </c>
      <c r="I273" s="28"/>
      <c r="J273" s="15"/>
      <c r="K273" s="15"/>
      <c r="L273" s="14"/>
      <c r="M273" s="17" t="str">
        <f aca="false">IF(OR(F273="",N(E273)=0),"",F273/E273)</f>
        <v/>
      </c>
      <c r="N273" s="17" t="str">
        <f aca="false">IF(OR(F273="",N(F273)=0),"",N(G273)/F273)</f>
        <v/>
      </c>
      <c r="O273" s="17" t="str">
        <f aca="false">IF(N(J273)=0,"",MAX(0,J273-N(K273))/J273)</f>
        <v/>
      </c>
      <c r="P273" s="14"/>
    </row>
    <row r="274" customFormat="false" ht="15" hidden="false" customHeight="false" outlineLevel="0" collapsed="false">
      <c r="A274" s="13"/>
      <c r="B274" s="14"/>
      <c r="C274" s="14"/>
      <c r="D274" s="14"/>
      <c r="E274" s="15"/>
      <c r="F274" s="15"/>
      <c r="G274" s="15"/>
      <c r="H274" s="16" t="str">
        <f aca="false">IF(F274="","",F274-N(G274))</f>
        <v/>
      </c>
      <c r="I274" s="28"/>
      <c r="J274" s="15"/>
      <c r="K274" s="15"/>
      <c r="L274" s="14"/>
      <c r="M274" s="17" t="str">
        <f aca="false">IF(OR(F274="",N(E274)=0),"",F274/E274)</f>
        <v/>
      </c>
      <c r="N274" s="17" t="str">
        <f aca="false">IF(OR(F274="",N(F274)=0),"",N(G274)/F274)</f>
        <v/>
      </c>
      <c r="O274" s="17" t="str">
        <f aca="false">IF(N(J274)=0,"",MAX(0,J274-N(K274))/J274)</f>
        <v/>
      </c>
      <c r="P274" s="14"/>
    </row>
    <row r="275" customFormat="false" ht="15" hidden="false" customHeight="false" outlineLevel="0" collapsed="false">
      <c r="A275" s="13"/>
      <c r="B275" s="14"/>
      <c r="C275" s="14"/>
      <c r="D275" s="14"/>
      <c r="E275" s="15"/>
      <c r="F275" s="15"/>
      <c r="G275" s="15"/>
      <c r="H275" s="16" t="str">
        <f aca="false">IF(F275="","",F275-N(G275))</f>
        <v/>
      </c>
      <c r="I275" s="28"/>
      <c r="J275" s="15"/>
      <c r="K275" s="15"/>
      <c r="L275" s="14"/>
      <c r="M275" s="17" t="str">
        <f aca="false">IF(OR(F275="",N(E275)=0),"",F275/E275)</f>
        <v/>
      </c>
      <c r="N275" s="17" t="str">
        <f aca="false">IF(OR(F275="",N(F275)=0),"",N(G275)/F275)</f>
        <v/>
      </c>
      <c r="O275" s="17" t="str">
        <f aca="false">IF(N(J275)=0,"",MAX(0,J275-N(K275))/J275)</f>
        <v/>
      </c>
      <c r="P275" s="14"/>
    </row>
    <row r="276" customFormat="false" ht="15" hidden="false" customHeight="false" outlineLevel="0" collapsed="false">
      <c r="A276" s="13"/>
      <c r="B276" s="14"/>
      <c r="C276" s="14"/>
      <c r="D276" s="14"/>
      <c r="E276" s="15"/>
      <c r="F276" s="15"/>
      <c r="G276" s="15"/>
      <c r="H276" s="16" t="str">
        <f aca="false">IF(F276="","",F276-N(G276))</f>
        <v/>
      </c>
      <c r="I276" s="28"/>
      <c r="J276" s="15"/>
      <c r="K276" s="15"/>
      <c r="L276" s="14"/>
      <c r="M276" s="17" t="str">
        <f aca="false">IF(OR(F276="",N(E276)=0),"",F276/E276)</f>
        <v/>
      </c>
      <c r="N276" s="17" t="str">
        <f aca="false">IF(OR(F276="",N(F276)=0),"",N(G276)/F276)</f>
        <v/>
      </c>
      <c r="O276" s="17" t="str">
        <f aca="false">IF(N(J276)=0,"",MAX(0,J276-N(K276))/J276)</f>
        <v/>
      </c>
      <c r="P276" s="14"/>
    </row>
    <row r="277" customFormat="false" ht="15" hidden="false" customHeight="false" outlineLevel="0" collapsed="false">
      <c r="A277" s="13"/>
      <c r="B277" s="14"/>
      <c r="C277" s="14"/>
      <c r="D277" s="14"/>
      <c r="E277" s="15"/>
      <c r="F277" s="15"/>
      <c r="G277" s="15"/>
      <c r="H277" s="16" t="str">
        <f aca="false">IF(F277="","",F277-N(G277))</f>
        <v/>
      </c>
      <c r="I277" s="28"/>
      <c r="J277" s="15"/>
      <c r="K277" s="15"/>
      <c r="L277" s="14"/>
      <c r="M277" s="17" t="str">
        <f aca="false">IF(OR(F277="",N(E277)=0),"",F277/E277)</f>
        <v/>
      </c>
      <c r="N277" s="17" t="str">
        <f aca="false">IF(OR(F277="",N(F277)=0),"",N(G277)/F277)</f>
        <v/>
      </c>
      <c r="O277" s="17" t="str">
        <f aca="false">IF(N(J277)=0,"",MAX(0,J277-N(K277))/J277)</f>
        <v/>
      </c>
      <c r="P277" s="14"/>
    </row>
    <row r="278" customFormat="false" ht="15" hidden="false" customHeight="false" outlineLevel="0" collapsed="false">
      <c r="A278" s="13"/>
      <c r="B278" s="14"/>
      <c r="C278" s="14"/>
      <c r="D278" s="14"/>
      <c r="E278" s="15"/>
      <c r="F278" s="15"/>
      <c r="G278" s="15"/>
      <c r="H278" s="16" t="str">
        <f aca="false">IF(F278="","",F278-N(G278))</f>
        <v/>
      </c>
      <c r="I278" s="28"/>
      <c r="J278" s="15"/>
      <c r="K278" s="15"/>
      <c r="L278" s="14"/>
      <c r="M278" s="17" t="str">
        <f aca="false">IF(OR(F278="",N(E278)=0),"",F278/E278)</f>
        <v/>
      </c>
      <c r="N278" s="17" t="str">
        <f aca="false">IF(OR(F278="",N(F278)=0),"",N(G278)/F278)</f>
        <v/>
      </c>
      <c r="O278" s="17" t="str">
        <f aca="false">IF(N(J278)=0,"",MAX(0,J278-N(K278))/J278)</f>
        <v/>
      </c>
      <c r="P278" s="14"/>
    </row>
    <row r="279" customFormat="false" ht="15" hidden="false" customHeight="false" outlineLevel="0" collapsed="false">
      <c r="A279" s="13"/>
      <c r="B279" s="14"/>
      <c r="C279" s="14"/>
      <c r="D279" s="14"/>
      <c r="E279" s="15"/>
      <c r="F279" s="15"/>
      <c r="G279" s="15"/>
      <c r="H279" s="16" t="str">
        <f aca="false">IF(F279="","",F279-N(G279))</f>
        <v/>
      </c>
      <c r="I279" s="28"/>
      <c r="J279" s="15"/>
      <c r="K279" s="15"/>
      <c r="L279" s="14"/>
      <c r="M279" s="17" t="str">
        <f aca="false">IF(OR(F279="",N(E279)=0),"",F279/E279)</f>
        <v/>
      </c>
      <c r="N279" s="17" t="str">
        <f aca="false">IF(OR(F279="",N(F279)=0),"",N(G279)/F279)</f>
        <v/>
      </c>
      <c r="O279" s="17" t="str">
        <f aca="false">IF(N(J279)=0,"",MAX(0,J279-N(K279))/J279)</f>
        <v/>
      </c>
      <c r="P279" s="14"/>
    </row>
    <row r="280" customFormat="false" ht="15" hidden="false" customHeight="false" outlineLevel="0" collapsed="false">
      <c r="A280" s="13"/>
      <c r="B280" s="14"/>
      <c r="C280" s="14"/>
      <c r="D280" s="14"/>
      <c r="E280" s="15"/>
      <c r="F280" s="15"/>
      <c r="G280" s="15"/>
      <c r="H280" s="16" t="str">
        <f aca="false">IF(F280="","",F280-N(G280))</f>
        <v/>
      </c>
      <c r="I280" s="28"/>
      <c r="J280" s="15"/>
      <c r="K280" s="15"/>
      <c r="L280" s="14"/>
      <c r="M280" s="17" t="str">
        <f aca="false">IF(OR(F280="",N(E280)=0),"",F280/E280)</f>
        <v/>
      </c>
      <c r="N280" s="17" t="str">
        <f aca="false">IF(OR(F280="",N(F280)=0),"",N(G280)/F280)</f>
        <v/>
      </c>
      <c r="O280" s="17" t="str">
        <f aca="false">IF(N(J280)=0,"",MAX(0,J280-N(K280))/J280)</f>
        <v/>
      </c>
      <c r="P280" s="14"/>
    </row>
    <row r="281" customFormat="false" ht="15" hidden="false" customHeight="false" outlineLevel="0" collapsed="false">
      <c r="A281" s="13"/>
      <c r="B281" s="14"/>
      <c r="C281" s="14"/>
      <c r="D281" s="14"/>
      <c r="E281" s="15"/>
      <c r="F281" s="15"/>
      <c r="G281" s="15"/>
      <c r="H281" s="16" t="str">
        <f aca="false">IF(F281="","",F281-N(G281))</f>
        <v/>
      </c>
      <c r="I281" s="28"/>
      <c r="J281" s="15"/>
      <c r="K281" s="15"/>
      <c r="L281" s="14"/>
      <c r="M281" s="17" t="str">
        <f aca="false">IF(OR(F281="",N(E281)=0),"",F281/E281)</f>
        <v/>
      </c>
      <c r="N281" s="17" t="str">
        <f aca="false">IF(OR(F281="",N(F281)=0),"",N(G281)/F281)</f>
        <v/>
      </c>
      <c r="O281" s="17" t="str">
        <f aca="false">IF(N(J281)=0,"",MAX(0,J281-N(K281))/J281)</f>
        <v/>
      </c>
      <c r="P281" s="14"/>
    </row>
    <row r="282" customFormat="false" ht="15" hidden="false" customHeight="false" outlineLevel="0" collapsed="false">
      <c r="A282" s="13"/>
      <c r="B282" s="14"/>
      <c r="C282" s="14"/>
      <c r="D282" s="14"/>
      <c r="E282" s="15"/>
      <c r="F282" s="15"/>
      <c r="G282" s="15"/>
      <c r="H282" s="16" t="str">
        <f aca="false">IF(F282="","",F282-N(G282))</f>
        <v/>
      </c>
      <c r="I282" s="28"/>
      <c r="J282" s="15"/>
      <c r="K282" s="15"/>
      <c r="L282" s="14"/>
      <c r="M282" s="17" t="str">
        <f aca="false">IF(OR(F282="",N(E282)=0),"",F282/E282)</f>
        <v/>
      </c>
      <c r="N282" s="17" t="str">
        <f aca="false">IF(OR(F282="",N(F282)=0),"",N(G282)/F282)</f>
        <v/>
      </c>
      <c r="O282" s="17" t="str">
        <f aca="false">IF(N(J282)=0,"",MAX(0,J282-N(K282))/J282)</f>
        <v/>
      </c>
      <c r="P282" s="14"/>
    </row>
    <row r="283" customFormat="false" ht="15" hidden="false" customHeight="false" outlineLevel="0" collapsed="false">
      <c r="A283" s="13"/>
      <c r="B283" s="14"/>
      <c r="C283" s="14"/>
      <c r="D283" s="14"/>
      <c r="E283" s="15"/>
      <c r="F283" s="15"/>
      <c r="G283" s="15"/>
      <c r="H283" s="16" t="str">
        <f aca="false">IF(F283="","",F283-N(G283))</f>
        <v/>
      </c>
      <c r="I283" s="28"/>
      <c r="J283" s="15"/>
      <c r="K283" s="15"/>
      <c r="L283" s="14"/>
      <c r="M283" s="17" t="str">
        <f aca="false">IF(OR(F283="",N(E283)=0),"",F283/E283)</f>
        <v/>
      </c>
      <c r="N283" s="17" t="str">
        <f aca="false">IF(OR(F283="",N(F283)=0),"",N(G283)/F283)</f>
        <v/>
      </c>
      <c r="O283" s="17" t="str">
        <f aca="false">IF(N(J283)=0,"",MAX(0,J283-N(K283))/J283)</f>
        <v/>
      </c>
      <c r="P283" s="14"/>
    </row>
    <row r="284" customFormat="false" ht="15" hidden="false" customHeight="false" outlineLevel="0" collapsed="false">
      <c r="A284" s="13"/>
      <c r="B284" s="14"/>
      <c r="C284" s="14"/>
      <c r="D284" s="14"/>
      <c r="E284" s="15"/>
      <c r="F284" s="15"/>
      <c r="G284" s="15"/>
      <c r="H284" s="16" t="str">
        <f aca="false">IF(F284="","",F284-N(G284))</f>
        <v/>
      </c>
      <c r="I284" s="28"/>
      <c r="J284" s="15"/>
      <c r="K284" s="15"/>
      <c r="L284" s="14"/>
      <c r="M284" s="17" t="str">
        <f aca="false">IF(OR(F284="",N(E284)=0),"",F284/E284)</f>
        <v/>
      </c>
      <c r="N284" s="17" t="str">
        <f aca="false">IF(OR(F284="",N(F284)=0),"",N(G284)/F284)</f>
        <v/>
      </c>
      <c r="O284" s="17" t="str">
        <f aca="false">IF(N(J284)=0,"",MAX(0,J284-N(K284))/J284)</f>
        <v/>
      </c>
      <c r="P284" s="14"/>
    </row>
    <row r="285" customFormat="false" ht="15" hidden="false" customHeight="false" outlineLevel="0" collapsed="false">
      <c r="A285" s="13"/>
      <c r="B285" s="14"/>
      <c r="C285" s="14"/>
      <c r="D285" s="14"/>
      <c r="E285" s="15"/>
      <c r="F285" s="15"/>
      <c r="G285" s="15"/>
      <c r="H285" s="16" t="str">
        <f aca="false">IF(F285="","",F285-N(G285))</f>
        <v/>
      </c>
      <c r="I285" s="28"/>
      <c r="J285" s="15"/>
      <c r="K285" s="15"/>
      <c r="L285" s="14"/>
      <c r="M285" s="17" t="str">
        <f aca="false">IF(OR(F285="",N(E285)=0),"",F285/E285)</f>
        <v/>
      </c>
      <c r="N285" s="17" t="str">
        <f aca="false">IF(OR(F285="",N(F285)=0),"",N(G285)/F285)</f>
        <v/>
      </c>
      <c r="O285" s="17" t="str">
        <f aca="false">IF(N(J285)=0,"",MAX(0,J285-N(K285))/J285)</f>
        <v/>
      </c>
      <c r="P285" s="14"/>
    </row>
    <row r="286" customFormat="false" ht="15" hidden="false" customHeight="false" outlineLevel="0" collapsed="false">
      <c r="A286" s="13"/>
      <c r="B286" s="14"/>
      <c r="C286" s="14"/>
      <c r="D286" s="14"/>
      <c r="E286" s="15"/>
      <c r="F286" s="15"/>
      <c r="G286" s="15"/>
      <c r="H286" s="16" t="str">
        <f aca="false">IF(F286="","",F286-N(G286))</f>
        <v/>
      </c>
      <c r="I286" s="28"/>
      <c r="J286" s="15"/>
      <c r="K286" s="15"/>
      <c r="L286" s="14"/>
      <c r="M286" s="17" t="str">
        <f aca="false">IF(OR(F286="",N(E286)=0),"",F286/E286)</f>
        <v/>
      </c>
      <c r="N286" s="17" t="str">
        <f aca="false">IF(OR(F286="",N(F286)=0),"",N(G286)/F286)</f>
        <v/>
      </c>
      <c r="O286" s="17" t="str">
        <f aca="false">IF(N(J286)=0,"",MAX(0,J286-N(K286))/J286)</f>
        <v/>
      </c>
      <c r="P286" s="14"/>
    </row>
    <row r="287" customFormat="false" ht="15" hidden="false" customHeight="false" outlineLevel="0" collapsed="false">
      <c r="A287" s="13"/>
      <c r="B287" s="14"/>
      <c r="C287" s="14"/>
      <c r="D287" s="14"/>
      <c r="E287" s="15"/>
      <c r="F287" s="15"/>
      <c r="G287" s="15"/>
      <c r="H287" s="16" t="str">
        <f aca="false">IF(F287="","",F287-N(G287))</f>
        <v/>
      </c>
      <c r="I287" s="28"/>
      <c r="J287" s="15"/>
      <c r="K287" s="15"/>
      <c r="L287" s="14"/>
      <c r="M287" s="17" t="str">
        <f aca="false">IF(OR(F287="",N(E287)=0),"",F287/E287)</f>
        <v/>
      </c>
      <c r="N287" s="17" t="str">
        <f aca="false">IF(OR(F287="",N(F287)=0),"",N(G287)/F287)</f>
        <v/>
      </c>
      <c r="O287" s="17" t="str">
        <f aca="false">IF(N(J287)=0,"",MAX(0,J287-N(K287))/J287)</f>
        <v/>
      </c>
      <c r="P287" s="14"/>
    </row>
    <row r="288" customFormat="false" ht="15" hidden="false" customHeight="false" outlineLevel="0" collapsed="false">
      <c r="A288" s="13"/>
      <c r="B288" s="14"/>
      <c r="C288" s="14"/>
      <c r="D288" s="14"/>
      <c r="E288" s="15"/>
      <c r="F288" s="15"/>
      <c r="G288" s="15"/>
      <c r="H288" s="16" t="str">
        <f aca="false">IF(F288="","",F288-N(G288))</f>
        <v/>
      </c>
      <c r="I288" s="28"/>
      <c r="J288" s="15"/>
      <c r="K288" s="15"/>
      <c r="L288" s="14"/>
      <c r="M288" s="17" t="str">
        <f aca="false">IF(OR(F288="",N(E288)=0),"",F288/E288)</f>
        <v/>
      </c>
      <c r="N288" s="17" t="str">
        <f aca="false">IF(OR(F288="",N(F288)=0),"",N(G288)/F288)</f>
        <v/>
      </c>
      <c r="O288" s="17" t="str">
        <f aca="false">IF(N(J288)=0,"",MAX(0,J288-N(K288))/J288)</f>
        <v/>
      </c>
      <c r="P288" s="14"/>
    </row>
    <row r="289" customFormat="false" ht="15" hidden="false" customHeight="false" outlineLevel="0" collapsed="false">
      <c r="A289" s="13"/>
      <c r="B289" s="14"/>
      <c r="C289" s="14"/>
      <c r="D289" s="14"/>
      <c r="E289" s="15"/>
      <c r="F289" s="15"/>
      <c r="G289" s="15"/>
      <c r="H289" s="16" t="str">
        <f aca="false">IF(F289="","",F289-N(G289))</f>
        <v/>
      </c>
      <c r="I289" s="28"/>
      <c r="J289" s="15"/>
      <c r="K289" s="15"/>
      <c r="L289" s="14"/>
      <c r="M289" s="17" t="str">
        <f aca="false">IF(OR(F289="",N(E289)=0),"",F289/E289)</f>
        <v/>
      </c>
      <c r="N289" s="17" t="str">
        <f aca="false">IF(OR(F289="",N(F289)=0),"",N(G289)/F289)</f>
        <v/>
      </c>
      <c r="O289" s="17" t="str">
        <f aca="false">IF(N(J289)=0,"",MAX(0,J289-N(K289))/J289)</f>
        <v/>
      </c>
      <c r="P289" s="14"/>
    </row>
    <row r="290" customFormat="false" ht="15" hidden="false" customHeight="false" outlineLevel="0" collapsed="false">
      <c r="A290" s="13"/>
      <c r="B290" s="14"/>
      <c r="C290" s="14"/>
      <c r="D290" s="14"/>
      <c r="E290" s="15"/>
      <c r="F290" s="15"/>
      <c r="G290" s="15"/>
      <c r="H290" s="16" t="str">
        <f aca="false">IF(F290="","",F290-N(G290))</f>
        <v/>
      </c>
      <c r="I290" s="28"/>
      <c r="J290" s="15"/>
      <c r="K290" s="15"/>
      <c r="L290" s="14"/>
      <c r="M290" s="17" t="str">
        <f aca="false">IF(OR(F290="",N(E290)=0),"",F290/E290)</f>
        <v/>
      </c>
      <c r="N290" s="17" t="str">
        <f aca="false">IF(OR(F290="",N(F290)=0),"",N(G290)/F290)</f>
        <v/>
      </c>
      <c r="O290" s="17" t="str">
        <f aca="false">IF(N(J290)=0,"",MAX(0,J290-N(K290))/J290)</f>
        <v/>
      </c>
      <c r="P290" s="14"/>
    </row>
    <row r="291" customFormat="false" ht="15" hidden="false" customHeight="false" outlineLevel="0" collapsed="false">
      <c r="A291" s="13"/>
      <c r="B291" s="14"/>
      <c r="C291" s="14"/>
      <c r="D291" s="14"/>
      <c r="E291" s="15"/>
      <c r="F291" s="15"/>
      <c r="G291" s="15"/>
      <c r="H291" s="16" t="str">
        <f aca="false">IF(F291="","",F291-N(G291))</f>
        <v/>
      </c>
      <c r="I291" s="28"/>
      <c r="J291" s="15"/>
      <c r="K291" s="15"/>
      <c r="L291" s="14"/>
      <c r="M291" s="17" t="str">
        <f aca="false">IF(OR(F291="",N(E291)=0),"",F291/E291)</f>
        <v/>
      </c>
      <c r="N291" s="17" t="str">
        <f aca="false">IF(OR(F291="",N(F291)=0),"",N(G291)/F291)</f>
        <v/>
      </c>
      <c r="O291" s="17" t="str">
        <f aca="false">IF(N(J291)=0,"",MAX(0,J291-N(K291))/J291)</f>
        <v/>
      </c>
      <c r="P291" s="14"/>
    </row>
    <row r="292" customFormat="false" ht="15" hidden="false" customHeight="false" outlineLevel="0" collapsed="false">
      <c r="A292" s="13"/>
      <c r="B292" s="14"/>
      <c r="C292" s="14"/>
      <c r="D292" s="14"/>
      <c r="E292" s="15"/>
      <c r="F292" s="15"/>
      <c r="G292" s="15"/>
      <c r="H292" s="16" t="str">
        <f aca="false">IF(F292="","",F292-N(G292))</f>
        <v/>
      </c>
      <c r="I292" s="28"/>
      <c r="J292" s="15"/>
      <c r="K292" s="15"/>
      <c r="L292" s="14"/>
      <c r="M292" s="17" t="str">
        <f aca="false">IF(OR(F292="",N(E292)=0),"",F292/E292)</f>
        <v/>
      </c>
      <c r="N292" s="17" t="str">
        <f aca="false">IF(OR(F292="",N(F292)=0),"",N(G292)/F292)</f>
        <v/>
      </c>
      <c r="O292" s="17" t="str">
        <f aca="false">IF(N(J292)=0,"",MAX(0,J292-N(K292))/J292)</f>
        <v/>
      </c>
      <c r="P292" s="14"/>
    </row>
    <row r="293" customFormat="false" ht="15" hidden="false" customHeight="false" outlineLevel="0" collapsed="false">
      <c r="A293" s="13"/>
      <c r="B293" s="14"/>
      <c r="C293" s="14"/>
      <c r="D293" s="14"/>
      <c r="E293" s="15"/>
      <c r="F293" s="15"/>
      <c r="G293" s="15"/>
      <c r="H293" s="16" t="str">
        <f aca="false">IF(F293="","",F293-N(G293))</f>
        <v/>
      </c>
      <c r="I293" s="28"/>
      <c r="J293" s="15"/>
      <c r="K293" s="15"/>
      <c r="L293" s="14"/>
      <c r="M293" s="17" t="str">
        <f aca="false">IF(OR(F293="",N(E293)=0),"",F293/E293)</f>
        <v/>
      </c>
      <c r="N293" s="17" t="str">
        <f aca="false">IF(OR(F293="",N(F293)=0),"",N(G293)/F293)</f>
        <v/>
      </c>
      <c r="O293" s="17" t="str">
        <f aca="false">IF(N(J293)=0,"",MAX(0,J293-N(K293))/J293)</f>
        <v/>
      </c>
      <c r="P293" s="14"/>
    </row>
    <row r="294" customFormat="false" ht="15" hidden="false" customHeight="false" outlineLevel="0" collapsed="false">
      <c r="A294" s="13"/>
      <c r="B294" s="14"/>
      <c r="C294" s="14"/>
      <c r="D294" s="14"/>
      <c r="E294" s="15"/>
      <c r="F294" s="15"/>
      <c r="G294" s="15"/>
      <c r="H294" s="16" t="str">
        <f aca="false">IF(F294="","",F294-N(G294))</f>
        <v/>
      </c>
      <c r="I294" s="28"/>
      <c r="J294" s="15"/>
      <c r="K294" s="15"/>
      <c r="L294" s="14"/>
      <c r="M294" s="17" t="str">
        <f aca="false">IF(OR(F294="",N(E294)=0),"",F294/E294)</f>
        <v/>
      </c>
      <c r="N294" s="17" t="str">
        <f aca="false">IF(OR(F294="",N(F294)=0),"",N(G294)/F294)</f>
        <v/>
      </c>
      <c r="O294" s="17" t="str">
        <f aca="false">IF(N(J294)=0,"",MAX(0,J294-N(K294))/J294)</f>
        <v/>
      </c>
      <c r="P294" s="14"/>
    </row>
    <row r="295" customFormat="false" ht="15" hidden="false" customHeight="false" outlineLevel="0" collapsed="false">
      <c r="A295" s="13"/>
      <c r="B295" s="14"/>
      <c r="C295" s="14"/>
      <c r="D295" s="14"/>
      <c r="E295" s="15"/>
      <c r="F295" s="15"/>
      <c r="G295" s="15"/>
      <c r="H295" s="16" t="str">
        <f aca="false">IF(F295="","",F295-N(G295))</f>
        <v/>
      </c>
      <c r="I295" s="28"/>
      <c r="J295" s="15"/>
      <c r="K295" s="15"/>
      <c r="L295" s="14"/>
      <c r="M295" s="17" t="str">
        <f aca="false">IF(OR(F295="",N(E295)=0),"",F295/E295)</f>
        <v/>
      </c>
      <c r="N295" s="17" t="str">
        <f aca="false">IF(OR(F295="",N(F295)=0),"",N(G295)/F295)</f>
        <v/>
      </c>
      <c r="O295" s="17" t="str">
        <f aca="false">IF(N(J295)=0,"",MAX(0,J295-N(K295))/J295)</f>
        <v/>
      </c>
      <c r="P295" s="14"/>
    </row>
    <row r="296" customFormat="false" ht="15" hidden="false" customHeight="false" outlineLevel="0" collapsed="false">
      <c r="A296" s="13"/>
      <c r="B296" s="14"/>
      <c r="C296" s="14"/>
      <c r="D296" s="14"/>
      <c r="E296" s="15"/>
      <c r="F296" s="15"/>
      <c r="G296" s="15"/>
      <c r="H296" s="16" t="str">
        <f aca="false">IF(F296="","",F296-N(G296))</f>
        <v/>
      </c>
      <c r="I296" s="28"/>
      <c r="J296" s="15"/>
      <c r="K296" s="15"/>
      <c r="L296" s="14"/>
      <c r="M296" s="17" t="str">
        <f aca="false">IF(OR(F296="",N(E296)=0),"",F296/E296)</f>
        <v/>
      </c>
      <c r="N296" s="17" t="str">
        <f aca="false">IF(OR(F296="",N(F296)=0),"",N(G296)/F296)</f>
        <v/>
      </c>
      <c r="O296" s="17" t="str">
        <f aca="false">IF(N(J296)=0,"",MAX(0,J296-N(K296))/J296)</f>
        <v/>
      </c>
      <c r="P296" s="14"/>
    </row>
    <row r="297" customFormat="false" ht="15" hidden="false" customHeight="false" outlineLevel="0" collapsed="false">
      <c r="A297" s="13"/>
      <c r="B297" s="14"/>
      <c r="C297" s="14"/>
      <c r="D297" s="14"/>
      <c r="E297" s="15"/>
      <c r="F297" s="15"/>
      <c r="G297" s="15"/>
      <c r="H297" s="16" t="str">
        <f aca="false">IF(F297="","",F297-N(G297))</f>
        <v/>
      </c>
      <c r="I297" s="28"/>
      <c r="J297" s="15"/>
      <c r="K297" s="15"/>
      <c r="L297" s="14"/>
      <c r="M297" s="17" t="str">
        <f aca="false">IF(OR(F297="",N(E297)=0),"",F297/E297)</f>
        <v/>
      </c>
      <c r="N297" s="17" t="str">
        <f aca="false">IF(OR(F297="",N(F297)=0),"",N(G297)/F297)</f>
        <v/>
      </c>
      <c r="O297" s="17" t="str">
        <f aca="false">IF(N(J297)=0,"",MAX(0,J297-N(K297))/J297)</f>
        <v/>
      </c>
      <c r="P297" s="14"/>
    </row>
    <row r="298" customFormat="false" ht="15" hidden="false" customHeight="false" outlineLevel="0" collapsed="false">
      <c r="A298" s="13"/>
      <c r="B298" s="14"/>
      <c r="C298" s="14"/>
      <c r="D298" s="14"/>
      <c r="E298" s="15"/>
      <c r="F298" s="15"/>
      <c r="G298" s="15"/>
      <c r="H298" s="16" t="str">
        <f aca="false">IF(F298="","",F298-N(G298))</f>
        <v/>
      </c>
      <c r="I298" s="28"/>
      <c r="J298" s="15"/>
      <c r="K298" s="15"/>
      <c r="L298" s="14"/>
      <c r="M298" s="17" t="str">
        <f aca="false">IF(OR(F298="",N(E298)=0),"",F298/E298)</f>
        <v/>
      </c>
      <c r="N298" s="17" t="str">
        <f aca="false">IF(OR(F298="",N(F298)=0),"",N(G298)/F298)</f>
        <v/>
      </c>
      <c r="O298" s="17" t="str">
        <f aca="false">IF(N(J298)=0,"",MAX(0,J298-N(K298))/J298)</f>
        <v/>
      </c>
      <c r="P298" s="14"/>
    </row>
    <row r="299" customFormat="false" ht="15" hidden="false" customHeight="false" outlineLevel="0" collapsed="false">
      <c r="A299" s="13"/>
      <c r="B299" s="14"/>
      <c r="C299" s="14"/>
      <c r="D299" s="14"/>
      <c r="E299" s="15"/>
      <c r="F299" s="15"/>
      <c r="G299" s="15"/>
      <c r="H299" s="16" t="str">
        <f aca="false">IF(F299="","",F299-N(G299))</f>
        <v/>
      </c>
      <c r="I299" s="28"/>
      <c r="J299" s="15"/>
      <c r="K299" s="15"/>
      <c r="L299" s="14"/>
      <c r="M299" s="17" t="str">
        <f aca="false">IF(OR(F299="",N(E299)=0),"",F299/E299)</f>
        <v/>
      </c>
      <c r="N299" s="17" t="str">
        <f aca="false">IF(OR(F299="",N(F299)=0),"",N(G299)/F299)</f>
        <v/>
      </c>
      <c r="O299" s="17" t="str">
        <f aca="false">IF(N(J299)=0,"",MAX(0,J299-N(K299))/J299)</f>
        <v/>
      </c>
      <c r="P299" s="14"/>
    </row>
    <row r="300" customFormat="false" ht="15" hidden="false" customHeight="false" outlineLevel="0" collapsed="false">
      <c r="A300" s="13"/>
      <c r="B300" s="14"/>
      <c r="C300" s="14"/>
      <c r="D300" s="14"/>
      <c r="E300" s="15"/>
      <c r="F300" s="15"/>
      <c r="G300" s="15"/>
      <c r="H300" s="16" t="str">
        <f aca="false">IF(F300="","",F300-N(G300))</f>
        <v/>
      </c>
      <c r="I300" s="28"/>
      <c r="J300" s="15"/>
      <c r="K300" s="15"/>
      <c r="L300" s="14"/>
      <c r="M300" s="17" t="str">
        <f aca="false">IF(OR(F300="",N(E300)=0),"",F300/E300)</f>
        <v/>
      </c>
      <c r="N300" s="17" t="str">
        <f aca="false">IF(OR(F300="",N(F300)=0),"",N(G300)/F300)</f>
        <v/>
      </c>
      <c r="O300" s="17" t="str">
        <f aca="false">IF(N(J300)=0,"",MAX(0,J300-N(K300))/J300)</f>
        <v/>
      </c>
      <c r="P300" s="14"/>
    </row>
    <row r="301" customFormat="false" ht="15" hidden="false" customHeight="false" outlineLevel="0" collapsed="false">
      <c r="A301" s="13"/>
      <c r="B301" s="14"/>
      <c r="C301" s="14"/>
      <c r="D301" s="14"/>
      <c r="E301" s="15"/>
      <c r="F301" s="15"/>
      <c r="G301" s="15"/>
      <c r="H301" s="16" t="str">
        <f aca="false">IF(F301="","",F301-N(G301))</f>
        <v/>
      </c>
      <c r="I301" s="28"/>
      <c r="J301" s="15"/>
      <c r="K301" s="15"/>
      <c r="L301" s="14"/>
      <c r="M301" s="17" t="str">
        <f aca="false">IF(OR(F301="",N(E301)=0),"",F301/E301)</f>
        <v/>
      </c>
      <c r="N301" s="17" t="str">
        <f aca="false">IF(OR(F301="",N(F301)=0),"",N(G301)/F301)</f>
        <v/>
      </c>
      <c r="O301" s="17" t="str">
        <f aca="false">IF(N(J301)=0,"",MAX(0,J301-N(K301))/J301)</f>
        <v/>
      </c>
      <c r="P301" s="14"/>
    </row>
    <row r="302" customFormat="false" ht="15" hidden="false" customHeight="false" outlineLevel="0" collapsed="false">
      <c r="A302" s="13"/>
      <c r="B302" s="14"/>
      <c r="C302" s="14"/>
      <c r="D302" s="14"/>
      <c r="E302" s="15"/>
      <c r="F302" s="15"/>
      <c r="G302" s="15"/>
      <c r="H302" s="16" t="str">
        <f aca="false">IF(F302="","",F302-N(G302))</f>
        <v/>
      </c>
      <c r="I302" s="28"/>
      <c r="J302" s="15"/>
      <c r="K302" s="15"/>
      <c r="L302" s="14"/>
      <c r="M302" s="17" t="str">
        <f aca="false">IF(OR(F302="",N(E302)=0),"",F302/E302)</f>
        <v/>
      </c>
      <c r="N302" s="17" t="str">
        <f aca="false">IF(OR(F302="",N(F302)=0),"",N(G302)/F302)</f>
        <v/>
      </c>
      <c r="O302" s="17" t="str">
        <f aca="false">IF(N(J302)=0,"",MAX(0,J302-N(K302))/J302)</f>
        <v/>
      </c>
      <c r="P302" s="14"/>
    </row>
    <row r="303" customFormat="false" ht="15" hidden="false" customHeight="false" outlineLevel="0" collapsed="false">
      <c r="A303" s="13"/>
      <c r="B303" s="14"/>
      <c r="C303" s="14"/>
      <c r="D303" s="14"/>
      <c r="E303" s="15"/>
      <c r="F303" s="15"/>
      <c r="G303" s="15"/>
      <c r="H303" s="16" t="str">
        <f aca="false">IF(F303="","",F303-N(G303))</f>
        <v/>
      </c>
      <c r="I303" s="28"/>
      <c r="J303" s="15"/>
      <c r="K303" s="15"/>
      <c r="L303" s="14"/>
      <c r="M303" s="17" t="str">
        <f aca="false">IF(OR(F303="",N(E303)=0),"",F303/E303)</f>
        <v/>
      </c>
      <c r="N303" s="17" t="str">
        <f aca="false">IF(OR(F303="",N(F303)=0),"",N(G303)/F303)</f>
        <v/>
      </c>
      <c r="O303" s="17" t="str">
        <f aca="false">IF(N(J303)=0,"",MAX(0,J303-N(K303))/J303)</f>
        <v/>
      </c>
      <c r="P303" s="14"/>
    </row>
    <row r="304" customFormat="false" ht="15" hidden="false" customHeight="false" outlineLevel="0" collapsed="false">
      <c r="A304" s="13"/>
      <c r="B304" s="14"/>
      <c r="C304" s="14"/>
      <c r="D304" s="14"/>
      <c r="E304" s="15"/>
      <c r="F304" s="15"/>
      <c r="G304" s="15"/>
      <c r="H304" s="16" t="str">
        <f aca="false">IF(F304="","",F304-N(G304))</f>
        <v/>
      </c>
      <c r="I304" s="28"/>
      <c r="J304" s="15"/>
      <c r="K304" s="15"/>
      <c r="L304" s="14"/>
      <c r="M304" s="17" t="str">
        <f aca="false">IF(OR(F304="",N(E304)=0),"",F304/E304)</f>
        <v/>
      </c>
      <c r="N304" s="17" t="str">
        <f aca="false">IF(OR(F304="",N(F304)=0),"",N(G304)/F304)</f>
        <v/>
      </c>
      <c r="O304" s="17" t="str">
        <f aca="false">IF(N(J304)=0,"",MAX(0,J304-N(K304))/J304)</f>
        <v/>
      </c>
      <c r="P304" s="14"/>
    </row>
    <row r="305" customFormat="false" ht="15" hidden="false" customHeight="false" outlineLevel="0" collapsed="false">
      <c r="A305" s="13"/>
      <c r="B305" s="14"/>
      <c r="C305" s="14"/>
      <c r="D305" s="14"/>
      <c r="E305" s="15"/>
      <c r="F305" s="15"/>
      <c r="G305" s="15"/>
      <c r="H305" s="16" t="str">
        <f aca="false">IF(F305="","",F305-N(G305))</f>
        <v/>
      </c>
      <c r="I305" s="28"/>
      <c r="J305" s="15"/>
      <c r="K305" s="15"/>
      <c r="L305" s="14"/>
      <c r="M305" s="17" t="str">
        <f aca="false">IF(OR(F305="",N(E305)=0),"",F305/E305)</f>
        <v/>
      </c>
      <c r="N305" s="17" t="str">
        <f aca="false">IF(OR(F305="",N(F305)=0),"",N(G305)/F305)</f>
        <v/>
      </c>
      <c r="O305" s="17" t="str">
        <f aca="false">IF(N(J305)=0,"",MAX(0,J305-N(K305))/J305)</f>
        <v/>
      </c>
      <c r="P305" s="14"/>
    </row>
    <row r="306" customFormat="false" ht="15" hidden="false" customHeight="false" outlineLevel="0" collapsed="false">
      <c r="A306" s="13"/>
      <c r="B306" s="14"/>
      <c r="C306" s="14"/>
      <c r="D306" s="14"/>
      <c r="E306" s="15"/>
      <c r="F306" s="15"/>
      <c r="G306" s="15"/>
      <c r="H306" s="16" t="str">
        <f aca="false">IF(F306="","",F306-N(G306))</f>
        <v/>
      </c>
      <c r="I306" s="28"/>
      <c r="J306" s="15"/>
      <c r="K306" s="15"/>
      <c r="L306" s="14"/>
      <c r="M306" s="17" t="str">
        <f aca="false">IF(OR(F306="",N(E306)=0),"",F306/E306)</f>
        <v/>
      </c>
      <c r="N306" s="17" t="str">
        <f aca="false">IF(OR(F306="",N(F306)=0),"",N(G306)/F306)</f>
        <v/>
      </c>
      <c r="O306" s="17" t="str">
        <f aca="false">IF(N(J306)=0,"",MAX(0,J306-N(K306))/J306)</f>
        <v/>
      </c>
      <c r="P306" s="14"/>
    </row>
    <row r="307" customFormat="false" ht="15" hidden="false" customHeight="false" outlineLevel="0" collapsed="false">
      <c r="A307" s="13"/>
      <c r="B307" s="14"/>
      <c r="C307" s="14"/>
      <c r="D307" s="14"/>
      <c r="E307" s="15"/>
      <c r="F307" s="15"/>
      <c r="G307" s="15"/>
      <c r="H307" s="16" t="str">
        <f aca="false">IF(F307="","",F307-N(G307))</f>
        <v/>
      </c>
      <c r="I307" s="28"/>
      <c r="J307" s="15"/>
      <c r="K307" s="15"/>
      <c r="L307" s="14"/>
      <c r="M307" s="17" t="str">
        <f aca="false">IF(OR(F307="",N(E307)=0),"",F307/E307)</f>
        <v/>
      </c>
      <c r="N307" s="17" t="str">
        <f aca="false">IF(OR(F307="",N(F307)=0),"",N(G307)/F307)</f>
        <v/>
      </c>
      <c r="O307" s="17" t="str">
        <f aca="false">IF(N(J307)=0,"",MAX(0,J307-N(K307))/J307)</f>
        <v/>
      </c>
      <c r="P307" s="14"/>
    </row>
    <row r="308" customFormat="false" ht="15" hidden="false" customHeight="false" outlineLevel="0" collapsed="false">
      <c r="A308" s="13"/>
      <c r="B308" s="14"/>
      <c r="C308" s="14"/>
      <c r="D308" s="14"/>
      <c r="E308" s="15"/>
      <c r="F308" s="15"/>
      <c r="G308" s="15"/>
      <c r="H308" s="16" t="str">
        <f aca="false">IF(F308="","",F308-N(G308))</f>
        <v/>
      </c>
      <c r="I308" s="28"/>
      <c r="J308" s="15"/>
      <c r="K308" s="15"/>
      <c r="L308" s="14"/>
      <c r="M308" s="17" t="str">
        <f aca="false">IF(OR(F308="",N(E308)=0),"",F308/E308)</f>
        <v/>
      </c>
      <c r="N308" s="17" t="str">
        <f aca="false">IF(OR(F308="",N(F308)=0),"",N(G308)/F308)</f>
        <v/>
      </c>
      <c r="O308" s="17" t="str">
        <f aca="false">IF(N(J308)=0,"",MAX(0,J308-N(K308))/J308)</f>
        <v/>
      </c>
      <c r="P308" s="14"/>
    </row>
    <row r="309" customFormat="false" ht="15" hidden="false" customHeight="false" outlineLevel="0" collapsed="false">
      <c r="A309" s="13"/>
      <c r="B309" s="14"/>
      <c r="C309" s="14"/>
      <c r="D309" s="14"/>
      <c r="E309" s="15"/>
      <c r="F309" s="15"/>
      <c r="G309" s="15"/>
      <c r="H309" s="16" t="str">
        <f aca="false">IF(F309="","",F309-N(G309))</f>
        <v/>
      </c>
      <c r="I309" s="28"/>
      <c r="J309" s="15"/>
      <c r="K309" s="15"/>
      <c r="L309" s="14"/>
      <c r="M309" s="17" t="str">
        <f aca="false">IF(OR(F309="",N(E309)=0),"",F309/E309)</f>
        <v/>
      </c>
      <c r="N309" s="17" t="str">
        <f aca="false">IF(OR(F309="",N(F309)=0),"",N(G309)/F309)</f>
        <v/>
      </c>
      <c r="O309" s="17" t="str">
        <f aca="false">IF(N(J309)=0,"",MAX(0,J309-N(K309))/J309)</f>
        <v/>
      </c>
      <c r="P309" s="14"/>
    </row>
    <row r="310" customFormat="false" ht="15" hidden="false" customHeight="false" outlineLevel="0" collapsed="false">
      <c r="A310" s="13"/>
      <c r="B310" s="14"/>
      <c r="C310" s="14"/>
      <c r="D310" s="14"/>
      <c r="E310" s="15"/>
      <c r="F310" s="15"/>
      <c r="G310" s="15"/>
      <c r="H310" s="16" t="str">
        <f aca="false">IF(F310="","",F310-N(G310))</f>
        <v/>
      </c>
      <c r="I310" s="28"/>
      <c r="J310" s="15"/>
      <c r="K310" s="15"/>
      <c r="L310" s="14"/>
      <c r="M310" s="17" t="str">
        <f aca="false">IF(OR(F310="",N(E310)=0),"",F310/E310)</f>
        <v/>
      </c>
      <c r="N310" s="17" t="str">
        <f aca="false">IF(OR(F310="",N(F310)=0),"",N(G310)/F310)</f>
        <v/>
      </c>
      <c r="O310" s="17" t="str">
        <f aca="false">IF(N(J310)=0,"",MAX(0,J310-N(K310))/J310)</f>
        <v/>
      </c>
      <c r="P310" s="14"/>
    </row>
    <row r="311" customFormat="false" ht="15" hidden="false" customHeight="false" outlineLevel="0" collapsed="false">
      <c r="A311" s="13"/>
      <c r="B311" s="14"/>
      <c r="C311" s="14"/>
      <c r="D311" s="14"/>
      <c r="E311" s="15"/>
      <c r="F311" s="15"/>
      <c r="G311" s="15"/>
      <c r="H311" s="16" t="str">
        <f aca="false">IF(F311="","",F311-N(G311))</f>
        <v/>
      </c>
      <c r="I311" s="28"/>
      <c r="J311" s="15"/>
      <c r="K311" s="15"/>
      <c r="L311" s="14"/>
      <c r="M311" s="17" t="str">
        <f aca="false">IF(OR(F311="",N(E311)=0),"",F311/E311)</f>
        <v/>
      </c>
      <c r="N311" s="17" t="str">
        <f aca="false">IF(OR(F311="",N(F311)=0),"",N(G311)/F311)</f>
        <v/>
      </c>
      <c r="O311" s="17" t="str">
        <f aca="false">IF(N(J311)=0,"",MAX(0,J311-N(K311))/J311)</f>
        <v/>
      </c>
      <c r="P311" s="14"/>
    </row>
    <row r="312" customFormat="false" ht="15" hidden="false" customHeight="false" outlineLevel="0" collapsed="false">
      <c r="A312" s="13"/>
      <c r="B312" s="14"/>
      <c r="C312" s="14"/>
      <c r="D312" s="14"/>
      <c r="E312" s="15"/>
      <c r="F312" s="15"/>
      <c r="G312" s="15"/>
      <c r="H312" s="16" t="str">
        <f aca="false">IF(F312="","",F312-N(G312))</f>
        <v/>
      </c>
      <c r="I312" s="28"/>
      <c r="J312" s="15"/>
      <c r="K312" s="15"/>
      <c r="L312" s="14"/>
      <c r="M312" s="17" t="str">
        <f aca="false">IF(OR(F312="",N(E312)=0),"",F312/E312)</f>
        <v/>
      </c>
      <c r="N312" s="17" t="str">
        <f aca="false">IF(OR(F312="",N(F312)=0),"",N(G312)/F312)</f>
        <v/>
      </c>
      <c r="O312" s="17" t="str">
        <f aca="false">IF(N(J312)=0,"",MAX(0,J312-N(K312))/J312)</f>
        <v/>
      </c>
      <c r="P312" s="14"/>
    </row>
    <row r="313" customFormat="false" ht="15" hidden="false" customHeight="false" outlineLevel="0" collapsed="false">
      <c r="A313" s="13"/>
      <c r="B313" s="14"/>
      <c r="C313" s="14"/>
      <c r="D313" s="14"/>
      <c r="E313" s="15"/>
      <c r="F313" s="15"/>
      <c r="G313" s="15"/>
      <c r="H313" s="16" t="str">
        <f aca="false">IF(F313="","",F313-N(G313))</f>
        <v/>
      </c>
      <c r="I313" s="28"/>
      <c r="J313" s="15"/>
      <c r="K313" s="15"/>
      <c r="L313" s="14"/>
      <c r="M313" s="17" t="str">
        <f aca="false">IF(OR(F313="",N(E313)=0),"",F313/E313)</f>
        <v/>
      </c>
      <c r="N313" s="17" t="str">
        <f aca="false">IF(OR(F313="",N(F313)=0),"",N(G313)/F313)</f>
        <v/>
      </c>
      <c r="O313" s="17" t="str">
        <f aca="false">IF(N(J313)=0,"",MAX(0,J313-N(K313))/J313)</f>
        <v/>
      </c>
      <c r="P313" s="14"/>
    </row>
    <row r="314" customFormat="false" ht="15" hidden="false" customHeight="false" outlineLevel="0" collapsed="false">
      <c r="A314" s="13"/>
      <c r="B314" s="14"/>
      <c r="C314" s="14"/>
      <c r="D314" s="14"/>
      <c r="E314" s="15"/>
      <c r="F314" s="15"/>
      <c r="G314" s="15"/>
      <c r="H314" s="16" t="str">
        <f aca="false">IF(F314="","",F314-N(G314))</f>
        <v/>
      </c>
      <c r="I314" s="28"/>
      <c r="J314" s="15"/>
      <c r="K314" s="15"/>
      <c r="L314" s="14"/>
      <c r="M314" s="17" t="str">
        <f aca="false">IF(OR(F314="",N(E314)=0),"",F314/E314)</f>
        <v/>
      </c>
      <c r="N314" s="17" t="str">
        <f aca="false">IF(OR(F314="",N(F314)=0),"",N(G314)/F314)</f>
        <v/>
      </c>
      <c r="O314" s="17" t="str">
        <f aca="false">IF(N(J314)=0,"",MAX(0,J314-N(K314))/J314)</f>
        <v/>
      </c>
      <c r="P314" s="14"/>
    </row>
    <row r="315" customFormat="false" ht="15" hidden="false" customHeight="false" outlineLevel="0" collapsed="false">
      <c r="A315" s="13"/>
      <c r="B315" s="14"/>
      <c r="C315" s="14"/>
      <c r="D315" s="14"/>
      <c r="E315" s="15"/>
      <c r="F315" s="15"/>
      <c r="G315" s="15"/>
      <c r="H315" s="16" t="str">
        <f aca="false">IF(F315="","",F315-N(G315))</f>
        <v/>
      </c>
      <c r="I315" s="28"/>
      <c r="J315" s="15"/>
      <c r="K315" s="15"/>
      <c r="L315" s="14"/>
      <c r="M315" s="17" t="str">
        <f aca="false">IF(OR(F315="",N(E315)=0),"",F315/E315)</f>
        <v/>
      </c>
      <c r="N315" s="17" t="str">
        <f aca="false">IF(OR(F315="",N(F315)=0),"",N(G315)/F315)</f>
        <v/>
      </c>
      <c r="O315" s="17" t="str">
        <f aca="false">IF(N(J315)=0,"",MAX(0,J315-N(K315))/J315)</f>
        <v/>
      </c>
      <c r="P315" s="14"/>
    </row>
    <row r="316" customFormat="false" ht="15" hidden="false" customHeight="false" outlineLevel="0" collapsed="false">
      <c r="A316" s="13"/>
      <c r="B316" s="14"/>
      <c r="C316" s="14"/>
      <c r="D316" s="14"/>
      <c r="E316" s="15"/>
      <c r="F316" s="15"/>
      <c r="G316" s="15"/>
      <c r="H316" s="16" t="str">
        <f aca="false">IF(F316="","",F316-N(G316))</f>
        <v/>
      </c>
      <c r="I316" s="28"/>
      <c r="J316" s="15"/>
      <c r="K316" s="15"/>
      <c r="L316" s="14"/>
      <c r="M316" s="17" t="str">
        <f aca="false">IF(OR(F316="",N(E316)=0),"",F316/E316)</f>
        <v/>
      </c>
      <c r="N316" s="17" t="str">
        <f aca="false">IF(OR(F316="",N(F316)=0),"",N(G316)/F316)</f>
        <v/>
      </c>
      <c r="O316" s="17" t="str">
        <f aca="false">IF(N(J316)=0,"",MAX(0,J316-N(K316))/J316)</f>
        <v/>
      </c>
      <c r="P316" s="14"/>
    </row>
    <row r="317" customFormat="false" ht="15" hidden="false" customHeight="false" outlineLevel="0" collapsed="false">
      <c r="A317" s="13"/>
      <c r="B317" s="14"/>
      <c r="C317" s="14"/>
      <c r="D317" s="14"/>
      <c r="E317" s="15"/>
      <c r="F317" s="15"/>
      <c r="G317" s="15"/>
      <c r="H317" s="16" t="str">
        <f aca="false">IF(F317="","",F317-N(G317))</f>
        <v/>
      </c>
      <c r="I317" s="28"/>
      <c r="J317" s="15"/>
      <c r="K317" s="15"/>
      <c r="L317" s="14"/>
      <c r="M317" s="17" t="str">
        <f aca="false">IF(OR(F317="",N(E317)=0),"",F317/E317)</f>
        <v/>
      </c>
      <c r="N317" s="17" t="str">
        <f aca="false">IF(OR(F317="",N(F317)=0),"",N(G317)/F317)</f>
        <v/>
      </c>
      <c r="O317" s="17" t="str">
        <f aca="false">IF(N(J317)=0,"",MAX(0,J317-N(K317))/J317)</f>
        <v/>
      </c>
      <c r="P317" s="14"/>
    </row>
    <row r="318" customFormat="false" ht="15" hidden="false" customHeight="false" outlineLevel="0" collapsed="false">
      <c r="A318" s="13"/>
      <c r="B318" s="14"/>
      <c r="C318" s="14"/>
      <c r="D318" s="14"/>
      <c r="E318" s="15"/>
      <c r="F318" s="15"/>
      <c r="G318" s="15"/>
      <c r="H318" s="16" t="str">
        <f aca="false">IF(F318="","",F318-N(G318))</f>
        <v/>
      </c>
      <c r="I318" s="28"/>
      <c r="J318" s="15"/>
      <c r="K318" s="15"/>
      <c r="L318" s="14"/>
      <c r="M318" s="17" t="str">
        <f aca="false">IF(OR(F318="",N(E318)=0),"",F318/E318)</f>
        <v/>
      </c>
      <c r="N318" s="17" t="str">
        <f aca="false">IF(OR(F318="",N(F318)=0),"",N(G318)/F318)</f>
        <v/>
      </c>
      <c r="O318" s="17" t="str">
        <f aca="false">IF(N(J318)=0,"",MAX(0,J318-N(K318))/J318)</f>
        <v/>
      </c>
      <c r="P318" s="14"/>
    </row>
    <row r="319" customFormat="false" ht="15" hidden="false" customHeight="false" outlineLevel="0" collapsed="false">
      <c r="A319" s="13"/>
      <c r="B319" s="14"/>
      <c r="C319" s="14"/>
      <c r="D319" s="14"/>
      <c r="E319" s="15"/>
      <c r="F319" s="15"/>
      <c r="G319" s="15"/>
      <c r="H319" s="16" t="str">
        <f aca="false">IF(F319="","",F319-N(G319))</f>
        <v/>
      </c>
      <c r="I319" s="28"/>
      <c r="J319" s="15"/>
      <c r="K319" s="15"/>
      <c r="L319" s="14"/>
      <c r="M319" s="17" t="str">
        <f aca="false">IF(OR(F319="",N(E319)=0),"",F319/E319)</f>
        <v/>
      </c>
      <c r="N319" s="17" t="str">
        <f aca="false">IF(OR(F319="",N(F319)=0),"",N(G319)/F319)</f>
        <v/>
      </c>
      <c r="O319" s="17" t="str">
        <f aca="false">IF(N(J319)=0,"",MAX(0,J319-N(K319))/J319)</f>
        <v/>
      </c>
      <c r="P319" s="14"/>
    </row>
    <row r="320" customFormat="false" ht="15" hidden="false" customHeight="false" outlineLevel="0" collapsed="false">
      <c r="A320" s="13"/>
      <c r="B320" s="14"/>
      <c r="C320" s="14"/>
      <c r="D320" s="14"/>
      <c r="E320" s="15"/>
      <c r="F320" s="15"/>
      <c r="G320" s="15"/>
      <c r="H320" s="16" t="str">
        <f aca="false">IF(F320="","",F320-N(G320))</f>
        <v/>
      </c>
      <c r="I320" s="28"/>
      <c r="J320" s="15"/>
      <c r="K320" s="15"/>
      <c r="L320" s="14"/>
      <c r="M320" s="17" t="str">
        <f aca="false">IF(OR(F320="",N(E320)=0),"",F320/E320)</f>
        <v/>
      </c>
      <c r="N320" s="17" t="str">
        <f aca="false">IF(OR(F320="",N(F320)=0),"",N(G320)/F320)</f>
        <v/>
      </c>
      <c r="O320" s="17" t="str">
        <f aca="false">IF(N(J320)=0,"",MAX(0,J320-N(K320))/J320)</f>
        <v/>
      </c>
      <c r="P320" s="14"/>
    </row>
    <row r="321" customFormat="false" ht="15" hidden="false" customHeight="false" outlineLevel="0" collapsed="false">
      <c r="A321" s="13"/>
      <c r="B321" s="14"/>
      <c r="C321" s="14"/>
      <c r="D321" s="14"/>
      <c r="E321" s="15"/>
      <c r="F321" s="15"/>
      <c r="G321" s="15"/>
      <c r="H321" s="16" t="str">
        <f aca="false">IF(F321="","",F321-N(G321))</f>
        <v/>
      </c>
      <c r="I321" s="28"/>
      <c r="J321" s="15"/>
      <c r="K321" s="15"/>
      <c r="L321" s="14"/>
      <c r="M321" s="17" t="str">
        <f aca="false">IF(OR(F321="",N(E321)=0),"",F321/E321)</f>
        <v/>
      </c>
      <c r="N321" s="17" t="str">
        <f aca="false">IF(OR(F321="",N(F321)=0),"",N(G321)/F321)</f>
        <v/>
      </c>
      <c r="O321" s="17" t="str">
        <f aca="false">IF(N(J321)=0,"",MAX(0,J321-N(K321))/J321)</f>
        <v/>
      </c>
      <c r="P321" s="14"/>
    </row>
    <row r="322" customFormat="false" ht="15" hidden="false" customHeight="false" outlineLevel="0" collapsed="false">
      <c r="A322" s="13"/>
      <c r="B322" s="14"/>
      <c r="C322" s="14"/>
      <c r="D322" s="14"/>
      <c r="E322" s="15"/>
      <c r="F322" s="15"/>
      <c r="G322" s="15"/>
      <c r="H322" s="16" t="str">
        <f aca="false">IF(F322="","",F322-N(G322))</f>
        <v/>
      </c>
      <c r="I322" s="28"/>
      <c r="J322" s="15"/>
      <c r="K322" s="15"/>
      <c r="L322" s="14"/>
      <c r="M322" s="17" t="str">
        <f aca="false">IF(OR(F322="",N(E322)=0),"",F322/E322)</f>
        <v/>
      </c>
      <c r="N322" s="17" t="str">
        <f aca="false">IF(OR(F322="",N(F322)=0),"",N(G322)/F322)</f>
        <v/>
      </c>
      <c r="O322" s="17" t="str">
        <f aca="false">IF(N(J322)=0,"",MAX(0,J322-N(K322))/J322)</f>
        <v/>
      </c>
      <c r="P322" s="14"/>
    </row>
    <row r="323" customFormat="false" ht="15" hidden="false" customHeight="false" outlineLevel="0" collapsed="false">
      <c r="A323" s="13"/>
      <c r="B323" s="14"/>
      <c r="C323" s="14"/>
      <c r="D323" s="14"/>
      <c r="E323" s="15"/>
      <c r="F323" s="15"/>
      <c r="G323" s="15"/>
      <c r="H323" s="16" t="str">
        <f aca="false">IF(F323="","",F323-N(G323))</f>
        <v/>
      </c>
      <c r="I323" s="28"/>
      <c r="J323" s="15"/>
      <c r="K323" s="15"/>
      <c r="L323" s="14"/>
      <c r="M323" s="17" t="str">
        <f aca="false">IF(OR(F323="",N(E323)=0),"",F323/E323)</f>
        <v/>
      </c>
      <c r="N323" s="17" t="str">
        <f aca="false">IF(OR(F323="",N(F323)=0),"",N(G323)/F323)</f>
        <v/>
      </c>
      <c r="O323" s="17" t="str">
        <f aca="false">IF(N(J323)=0,"",MAX(0,J323-N(K323))/J323)</f>
        <v/>
      </c>
      <c r="P323" s="14"/>
    </row>
    <row r="324" customFormat="false" ht="15" hidden="false" customHeight="false" outlineLevel="0" collapsed="false">
      <c r="A324" s="13"/>
      <c r="B324" s="14"/>
      <c r="C324" s="14"/>
      <c r="D324" s="14"/>
      <c r="E324" s="15"/>
      <c r="F324" s="15"/>
      <c r="G324" s="15"/>
      <c r="H324" s="16" t="str">
        <f aca="false">IF(F324="","",F324-N(G324))</f>
        <v/>
      </c>
      <c r="I324" s="28"/>
      <c r="J324" s="15"/>
      <c r="K324" s="15"/>
      <c r="L324" s="14"/>
      <c r="M324" s="17" t="str">
        <f aca="false">IF(OR(F324="",N(E324)=0),"",F324/E324)</f>
        <v/>
      </c>
      <c r="N324" s="17" t="str">
        <f aca="false">IF(OR(F324="",N(F324)=0),"",N(G324)/F324)</f>
        <v/>
      </c>
      <c r="O324" s="17" t="str">
        <f aca="false">IF(N(J324)=0,"",MAX(0,J324-N(K324))/J324)</f>
        <v/>
      </c>
      <c r="P324" s="14"/>
    </row>
    <row r="325" customFormat="false" ht="15" hidden="false" customHeight="false" outlineLevel="0" collapsed="false">
      <c r="A325" s="13"/>
      <c r="B325" s="14"/>
      <c r="C325" s="14"/>
      <c r="D325" s="14"/>
      <c r="E325" s="15"/>
      <c r="F325" s="15"/>
      <c r="G325" s="15"/>
      <c r="H325" s="16" t="str">
        <f aca="false">IF(F325="","",F325-N(G325))</f>
        <v/>
      </c>
      <c r="I325" s="28"/>
      <c r="J325" s="15"/>
      <c r="K325" s="15"/>
      <c r="L325" s="14"/>
      <c r="M325" s="17" t="str">
        <f aca="false">IF(OR(F325="",N(E325)=0),"",F325/E325)</f>
        <v/>
      </c>
      <c r="N325" s="17" t="str">
        <f aca="false">IF(OR(F325="",N(F325)=0),"",N(G325)/F325)</f>
        <v/>
      </c>
      <c r="O325" s="17" t="str">
        <f aca="false">IF(N(J325)=0,"",MAX(0,J325-N(K325))/J325)</f>
        <v/>
      </c>
      <c r="P325" s="14"/>
    </row>
    <row r="326" customFormat="false" ht="15" hidden="false" customHeight="false" outlineLevel="0" collapsed="false">
      <c r="A326" s="13"/>
      <c r="B326" s="14"/>
      <c r="C326" s="14"/>
      <c r="D326" s="14"/>
      <c r="E326" s="15"/>
      <c r="F326" s="15"/>
      <c r="G326" s="15"/>
      <c r="H326" s="16" t="str">
        <f aca="false">IF(F326="","",F326-N(G326))</f>
        <v/>
      </c>
      <c r="I326" s="28"/>
      <c r="J326" s="15"/>
      <c r="K326" s="15"/>
      <c r="L326" s="14"/>
      <c r="M326" s="17" t="str">
        <f aca="false">IF(OR(F326="",N(E326)=0),"",F326/E326)</f>
        <v/>
      </c>
      <c r="N326" s="17" t="str">
        <f aca="false">IF(OR(F326="",N(F326)=0),"",N(G326)/F326)</f>
        <v/>
      </c>
      <c r="O326" s="17" t="str">
        <f aca="false">IF(N(J326)=0,"",MAX(0,J326-N(K326))/J326)</f>
        <v/>
      </c>
      <c r="P326" s="14"/>
    </row>
    <row r="327" customFormat="false" ht="15" hidden="false" customHeight="false" outlineLevel="0" collapsed="false">
      <c r="A327" s="13"/>
      <c r="B327" s="14"/>
      <c r="C327" s="14"/>
      <c r="D327" s="14"/>
      <c r="E327" s="15"/>
      <c r="F327" s="15"/>
      <c r="G327" s="15"/>
      <c r="H327" s="16" t="str">
        <f aca="false">IF(F327="","",F327-N(G327))</f>
        <v/>
      </c>
      <c r="I327" s="28"/>
      <c r="J327" s="15"/>
      <c r="K327" s="15"/>
      <c r="L327" s="14"/>
      <c r="M327" s="17" t="str">
        <f aca="false">IF(OR(F327="",N(E327)=0),"",F327/E327)</f>
        <v/>
      </c>
      <c r="N327" s="17" t="str">
        <f aca="false">IF(OR(F327="",N(F327)=0),"",N(G327)/F327)</f>
        <v/>
      </c>
      <c r="O327" s="17" t="str">
        <f aca="false">IF(N(J327)=0,"",MAX(0,J327-N(K327))/J327)</f>
        <v/>
      </c>
      <c r="P327" s="14"/>
    </row>
    <row r="328" customFormat="false" ht="15" hidden="false" customHeight="false" outlineLevel="0" collapsed="false">
      <c r="A328" s="13"/>
      <c r="B328" s="14"/>
      <c r="C328" s="14"/>
      <c r="D328" s="14"/>
      <c r="E328" s="15"/>
      <c r="F328" s="15"/>
      <c r="G328" s="15"/>
      <c r="H328" s="16" t="str">
        <f aca="false">IF(F328="","",F328-N(G328))</f>
        <v/>
      </c>
      <c r="I328" s="28"/>
      <c r="J328" s="15"/>
      <c r="K328" s="15"/>
      <c r="L328" s="14"/>
      <c r="M328" s="17" t="str">
        <f aca="false">IF(OR(F328="",N(E328)=0),"",F328/E328)</f>
        <v/>
      </c>
      <c r="N328" s="17" t="str">
        <f aca="false">IF(OR(F328="",N(F328)=0),"",N(G328)/F328)</f>
        <v/>
      </c>
      <c r="O328" s="17" t="str">
        <f aca="false">IF(N(J328)=0,"",MAX(0,J328-N(K328))/J328)</f>
        <v/>
      </c>
      <c r="P328" s="14"/>
    </row>
    <row r="329" customFormat="false" ht="15" hidden="false" customHeight="false" outlineLevel="0" collapsed="false">
      <c r="A329" s="13"/>
      <c r="B329" s="14"/>
      <c r="C329" s="14"/>
      <c r="D329" s="14"/>
      <c r="E329" s="15"/>
      <c r="F329" s="15"/>
      <c r="G329" s="15"/>
      <c r="H329" s="16" t="str">
        <f aca="false">IF(F329="","",F329-N(G329))</f>
        <v/>
      </c>
      <c r="I329" s="28"/>
      <c r="J329" s="15"/>
      <c r="K329" s="15"/>
      <c r="L329" s="14"/>
      <c r="M329" s="17" t="str">
        <f aca="false">IF(OR(F329="",N(E329)=0),"",F329/E329)</f>
        <v/>
      </c>
      <c r="N329" s="17" t="str">
        <f aca="false">IF(OR(F329="",N(F329)=0),"",N(G329)/F329)</f>
        <v/>
      </c>
      <c r="O329" s="17" t="str">
        <f aca="false">IF(N(J329)=0,"",MAX(0,J329-N(K329))/J329)</f>
        <v/>
      </c>
      <c r="P329" s="14"/>
    </row>
    <row r="330" customFormat="false" ht="15" hidden="false" customHeight="false" outlineLevel="0" collapsed="false">
      <c r="A330" s="13"/>
      <c r="B330" s="14"/>
      <c r="C330" s="14"/>
      <c r="D330" s="14"/>
      <c r="E330" s="15"/>
      <c r="F330" s="15"/>
      <c r="G330" s="15"/>
      <c r="H330" s="16" t="str">
        <f aca="false">IF(F330="","",F330-N(G330))</f>
        <v/>
      </c>
      <c r="I330" s="28"/>
      <c r="J330" s="15"/>
      <c r="K330" s="15"/>
      <c r="L330" s="14"/>
      <c r="M330" s="17" t="str">
        <f aca="false">IF(OR(F330="",N(E330)=0),"",F330/E330)</f>
        <v/>
      </c>
      <c r="N330" s="17" t="str">
        <f aca="false">IF(OR(F330="",N(F330)=0),"",N(G330)/F330)</f>
        <v/>
      </c>
      <c r="O330" s="17" t="str">
        <f aca="false">IF(N(J330)=0,"",MAX(0,J330-N(K330))/J330)</f>
        <v/>
      </c>
      <c r="P330" s="14"/>
    </row>
    <row r="331" customFormat="false" ht="15" hidden="false" customHeight="false" outlineLevel="0" collapsed="false">
      <c r="A331" s="13"/>
      <c r="B331" s="14"/>
      <c r="C331" s="14"/>
      <c r="D331" s="14"/>
      <c r="E331" s="15"/>
      <c r="F331" s="15"/>
      <c r="G331" s="15"/>
      <c r="H331" s="16" t="str">
        <f aca="false">IF(F331="","",F331-N(G331))</f>
        <v/>
      </c>
      <c r="I331" s="28"/>
      <c r="J331" s="15"/>
      <c r="K331" s="15"/>
      <c r="L331" s="14"/>
      <c r="M331" s="17" t="str">
        <f aca="false">IF(OR(F331="",N(E331)=0),"",F331/E331)</f>
        <v/>
      </c>
      <c r="N331" s="17" t="str">
        <f aca="false">IF(OR(F331="",N(F331)=0),"",N(G331)/F331)</f>
        <v/>
      </c>
      <c r="O331" s="17" t="str">
        <f aca="false">IF(N(J331)=0,"",MAX(0,J331-N(K331))/J331)</f>
        <v/>
      </c>
      <c r="P331" s="14"/>
    </row>
    <row r="332" customFormat="false" ht="15" hidden="false" customHeight="false" outlineLevel="0" collapsed="false">
      <c r="A332" s="13"/>
      <c r="B332" s="14"/>
      <c r="C332" s="14"/>
      <c r="D332" s="14"/>
      <c r="E332" s="15"/>
      <c r="F332" s="15"/>
      <c r="G332" s="15"/>
      <c r="H332" s="16" t="str">
        <f aca="false">IF(F332="","",F332-N(G332))</f>
        <v/>
      </c>
      <c r="I332" s="28"/>
      <c r="J332" s="15"/>
      <c r="K332" s="15"/>
      <c r="L332" s="14"/>
      <c r="M332" s="17" t="str">
        <f aca="false">IF(OR(F332="",N(E332)=0),"",F332/E332)</f>
        <v/>
      </c>
      <c r="N332" s="17" t="str">
        <f aca="false">IF(OR(F332="",N(F332)=0),"",N(G332)/F332)</f>
        <v/>
      </c>
      <c r="O332" s="17" t="str">
        <f aca="false">IF(N(J332)=0,"",MAX(0,J332-N(K332))/J332)</f>
        <v/>
      </c>
      <c r="P332" s="14"/>
    </row>
    <row r="333" customFormat="false" ht="15" hidden="false" customHeight="false" outlineLevel="0" collapsed="false">
      <c r="A333" s="13"/>
      <c r="B333" s="14"/>
      <c r="C333" s="14"/>
      <c r="D333" s="14"/>
      <c r="E333" s="15"/>
      <c r="F333" s="15"/>
      <c r="G333" s="15"/>
      <c r="H333" s="16" t="str">
        <f aca="false">IF(F333="","",F333-N(G333))</f>
        <v/>
      </c>
      <c r="I333" s="28"/>
      <c r="J333" s="15"/>
      <c r="K333" s="15"/>
      <c r="L333" s="14"/>
      <c r="M333" s="17" t="str">
        <f aca="false">IF(OR(F333="",N(E333)=0),"",F333/E333)</f>
        <v/>
      </c>
      <c r="N333" s="17" t="str">
        <f aca="false">IF(OR(F333="",N(F333)=0),"",N(G333)/F333)</f>
        <v/>
      </c>
      <c r="O333" s="17" t="str">
        <f aca="false">IF(N(J333)=0,"",MAX(0,J333-N(K333))/J333)</f>
        <v/>
      </c>
      <c r="P333" s="14"/>
    </row>
    <row r="334" customFormat="false" ht="15" hidden="false" customHeight="false" outlineLevel="0" collapsed="false">
      <c r="A334" s="13"/>
      <c r="B334" s="14"/>
      <c r="C334" s="14"/>
      <c r="D334" s="14"/>
      <c r="E334" s="15"/>
      <c r="F334" s="15"/>
      <c r="G334" s="15"/>
      <c r="H334" s="16" t="str">
        <f aca="false">IF(F334="","",F334-N(G334))</f>
        <v/>
      </c>
      <c r="I334" s="28"/>
      <c r="J334" s="15"/>
      <c r="K334" s="15"/>
      <c r="L334" s="14"/>
      <c r="M334" s="17" t="str">
        <f aca="false">IF(OR(F334="",N(E334)=0),"",F334/E334)</f>
        <v/>
      </c>
      <c r="N334" s="17" t="str">
        <f aca="false">IF(OR(F334="",N(F334)=0),"",N(G334)/F334)</f>
        <v/>
      </c>
      <c r="O334" s="17" t="str">
        <f aca="false">IF(N(J334)=0,"",MAX(0,J334-N(K334))/J334)</f>
        <v/>
      </c>
      <c r="P334" s="14"/>
    </row>
    <row r="335" customFormat="false" ht="15" hidden="false" customHeight="false" outlineLevel="0" collapsed="false">
      <c r="A335" s="13"/>
      <c r="B335" s="14"/>
      <c r="C335" s="14"/>
      <c r="D335" s="14"/>
      <c r="E335" s="15"/>
      <c r="F335" s="15"/>
      <c r="G335" s="15"/>
      <c r="H335" s="16" t="str">
        <f aca="false">IF(F335="","",F335-N(G335))</f>
        <v/>
      </c>
      <c r="I335" s="28"/>
      <c r="J335" s="15"/>
      <c r="K335" s="15"/>
      <c r="L335" s="14"/>
      <c r="M335" s="17" t="str">
        <f aca="false">IF(OR(F335="",N(E335)=0),"",F335/E335)</f>
        <v/>
      </c>
      <c r="N335" s="17" t="str">
        <f aca="false">IF(OR(F335="",N(F335)=0),"",N(G335)/F335)</f>
        <v/>
      </c>
      <c r="O335" s="17" t="str">
        <f aca="false">IF(N(J335)=0,"",MAX(0,J335-N(K335))/J335)</f>
        <v/>
      </c>
      <c r="P335" s="14"/>
    </row>
    <row r="336" customFormat="false" ht="15" hidden="false" customHeight="false" outlineLevel="0" collapsed="false">
      <c r="A336" s="13"/>
      <c r="B336" s="14"/>
      <c r="C336" s="14"/>
      <c r="D336" s="14"/>
      <c r="E336" s="15"/>
      <c r="F336" s="15"/>
      <c r="G336" s="15"/>
      <c r="H336" s="16" t="str">
        <f aca="false">IF(F336="","",F336-N(G336))</f>
        <v/>
      </c>
      <c r="I336" s="28"/>
      <c r="J336" s="15"/>
      <c r="K336" s="15"/>
      <c r="L336" s="14"/>
      <c r="M336" s="17" t="str">
        <f aca="false">IF(OR(F336="",N(E336)=0),"",F336/E336)</f>
        <v/>
      </c>
      <c r="N336" s="17" t="str">
        <f aca="false">IF(OR(F336="",N(F336)=0),"",N(G336)/F336)</f>
        <v/>
      </c>
      <c r="O336" s="17" t="str">
        <f aca="false">IF(N(J336)=0,"",MAX(0,J336-N(K336))/J336)</f>
        <v/>
      </c>
      <c r="P336" s="14"/>
    </row>
    <row r="337" customFormat="false" ht="15" hidden="false" customHeight="false" outlineLevel="0" collapsed="false">
      <c r="A337" s="13"/>
      <c r="B337" s="14"/>
      <c r="C337" s="14"/>
      <c r="D337" s="14"/>
      <c r="E337" s="15"/>
      <c r="F337" s="15"/>
      <c r="G337" s="15"/>
      <c r="H337" s="16" t="str">
        <f aca="false">IF(F337="","",F337-N(G337))</f>
        <v/>
      </c>
      <c r="I337" s="28"/>
      <c r="J337" s="15"/>
      <c r="K337" s="15"/>
      <c r="L337" s="14"/>
      <c r="M337" s="17" t="str">
        <f aca="false">IF(OR(F337="",N(E337)=0),"",F337/E337)</f>
        <v/>
      </c>
      <c r="N337" s="17" t="str">
        <f aca="false">IF(OR(F337="",N(F337)=0),"",N(G337)/F337)</f>
        <v/>
      </c>
      <c r="O337" s="17" t="str">
        <f aca="false">IF(N(J337)=0,"",MAX(0,J337-N(K337))/J337)</f>
        <v/>
      </c>
      <c r="P337" s="14"/>
    </row>
    <row r="338" customFormat="false" ht="15" hidden="false" customHeight="false" outlineLevel="0" collapsed="false">
      <c r="A338" s="13"/>
      <c r="B338" s="14"/>
      <c r="C338" s="14"/>
      <c r="D338" s="14"/>
      <c r="E338" s="15"/>
      <c r="F338" s="15"/>
      <c r="G338" s="15"/>
      <c r="H338" s="16" t="str">
        <f aca="false">IF(F338="","",F338-N(G338))</f>
        <v/>
      </c>
      <c r="I338" s="28"/>
      <c r="J338" s="15"/>
      <c r="K338" s="15"/>
      <c r="L338" s="14"/>
      <c r="M338" s="17" t="str">
        <f aca="false">IF(OR(F338="",N(E338)=0),"",F338/E338)</f>
        <v/>
      </c>
      <c r="N338" s="17" t="str">
        <f aca="false">IF(OR(F338="",N(F338)=0),"",N(G338)/F338)</f>
        <v/>
      </c>
      <c r="O338" s="17" t="str">
        <f aca="false">IF(N(J338)=0,"",MAX(0,J338-N(K338))/J338)</f>
        <v/>
      </c>
      <c r="P338" s="14"/>
    </row>
    <row r="339" customFormat="false" ht="15" hidden="false" customHeight="false" outlineLevel="0" collapsed="false">
      <c r="A339" s="13"/>
      <c r="B339" s="14"/>
      <c r="C339" s="14"/>
      <c r="D339" s="14"/>
      <c r="E339" s="15"/>
      <c r="F339" s="15"/>
      <c r="G339" s="15"/>
      <c r="H339" s="16" t="str">
        <f aca="false">IF(F339="","",F339-N(G339))</f>
        <v/>
      </c>
      <c r="I339" s="28"/>
      <c r="J339" s="15"/>
      <c r="K339" s="15"/>
      <c r="L339" s="14"/>
      <c r="M339" s="17" t="str">
        <f aca="false">IF(OR(F339="",N(E339)=0),"",F339/E339)</f>
        <v/>
      </c>
      <c r="N339" s="17" t="str">
        <f aca="false">IF(OR(F339="",N(F339)=0),"",N(G339)/F339)</f>
        <v/>
      </c>
      <c r="O339" s="17" t="str">
        <f aca="false">IF(N(J339)=0,"",MAX(0,J339-N(K339))/J339)</f>
        <v/>
      </c>
      <c r="P339" s="14"/>
    </row>
    <row r="340" customFormat="false" ht="15" hidden="false" customHeight="false" outlineLevel="0" collapsed="false">
      <c r="A340" s="13"/>
      <c r="B340" s="14"/>
      <c r="C340" s="14"/>
      <c r="D340" s="14"/>
      <c r="E340" s="15"/>
      <c r="F340" s="15"/>
      <c r="G340" s="15"/>
      <c r="H340" s="16" t="str">
        <f aca="false">IF(F340="","",F340-N(G340))</f>
        <v/>
      </c>
      <c r="I340" s="28"/>
      <c r="J340" s="15"/>
      <c r="K340" s="15"/>
      <c r="L340" s="14"/>
      <c r="M340" s="17" t="str">
        <f aca="false">IF(OR(F340="",N(E340)=0),"",F340/E340)</f>
        <v/>
      </c>
      <c r="N340" s="17" t="str">
        <f aca="false">IF(OR(F340="",N(F340)=0),"",N(G340)/F340)</f>
        <v/>
      </c>
      <c r="O340" s="17" t="str">
        <f aca="false">IF(N(J340)=0,"",MAX(0,J340-N(K340))/J340)</f>
        <v/>
      </c>
      <c r="P340" s="14"/>
    </row>
    <row r="341" customFormat="false" ht="15" hidden="false" customHeight="false" outlineLevel="0" collapsed="false">
      <c r="A341" s="13"/>
      <c r="B341" s="14"/>
      <c r="C341" s="14"/>
      <c r="D341" s="14"/>
      <c r="E341" s="15"/>
      <c r="F341" s="15"/>
      <c r="G341" s="15"/>
      <c r="H341" s="16" t="str">
        <f aca="false">IF(F341="","",F341-N(G341))</f>
        <v/>
      </c>
      <c r="I341" s="28"/>
      <c r="J341" s="15"/>
      <c r="K341" s="15"/>
      <c r="L341" s="14"/>
      <c r="M341" s="17" t="str">
        <f aca="false">IF(OR(F341="",N(E341)=0),"",F341/E341)</f>
        <v/>
      </c>
      <c r="N341" s="17" t="str">
        <f aca="false">IF(OR(F341="",N(F341)=0),"",N(G341)/F341)</f>
        <v/>
      </c>
      <c r="O341" s="17" t="str">
        <f aca="false">IF(N(J341)=0,"",MAX(0,J341-N(K341))/J341)</f>
        <v/>
      </c>
      <c r="P341" s="14"/>
    </row>
    <row r="342" customFormat="false" ht="15" hidden="false" customHeight="false" outlineLevel="0" collapsed="false">
      <c r="A342" s="13"/>
      <c r="B342" s="14"/>
      <c r="C342" s="14"/>
      <c r="D342" s="14"/>
      <c r="E342" s="15"/>
      <c r="F342" s="15"/>
      <c r="G342" s="15"/>
      <c r="H342" s="16" t="str">
        <f aca="false">IF(F342="","",F342-N(G342))</f>
        <v/>
      </c>
      <c r="I342" s="28"/>
      <c r="J342" s="15"/>
      <c r="K342" s="15"/>
      <c r="L342" s="14"/>
      <c r="M342" s="17" t="str">
        <f aca="false">IF(OR(F342="",N(E342)=0),"",F342/E342)</f>
        <v/>
      </c>
      <c r="N342" s="17" t="str">
        <f aca="false">IF(OR(F342="",N(F342)=0),"",N(G342)/F342)</f>
        <v/>
      </c>
      <c r="O342" s="17" t="str">
        <f aca="false">IF(N(J342)=0,"",MAX(0,J342-N(K342))/J342)</f>
        <v/>
      </c>
      <c r="P342" s="14"/>
    </row>
    <row r="343" customFormat="false" ht="15" hidden="false" customHeight="false" outlineLevel="0" collapsed="false">
      <c r="A343" s="13"/>
      <c r="B343" s="14"/>
      <c r="C343" s="14"/>
      <c r="D343" s="14"/>
      <c r="E343" s="15"/>
      <c r="F343" s="15"/>
      <c r="G343" s="15"/>
      <c r="H343" s="16" t="str">
        <f aca="false">IF(F343="","",F343-N(G343))</f>
        <v/>
      </c>
      <c r="I343" s="28"/>
      <c r="J343" s="15"/>
      <c r="K343" s="15"/>
      <c r="L343" s="14"/>
      <c r="M343" s="17" t="str">
        <f aca="false">IF(OR(F343="",N(E343)=0),"",F343/E343)</f>
        <v/>
      </c>
      <c r="N343" s="17" t="str">
        <f aca="false">IF(OR(F343="",N(F343)=0),"",N(G343)/F343)</f>
        <v/>
      </c>
      <c r="O343" s="17" t="str">
        <f aca="false">IF(N(J343)=0,"",MAX(0,J343-N(K343))/J343)</f>
        <v/>
      </c>
      <c r="P343" s="14"/>
    </row>
    <row r="344" customFormat="false" ht="15" hidden="false" customHeight="false" outlineLevel="0" collapsed="false">
      <c r="A344" s="13"/>
      <c r="B344" s="14"/>
      <c r="C344" s="14"/>
      <c r="D344" s="14"/>
      <c r="E344" s="15"/>
      <c r="F344" s="15"/>
      <c r="G344" s="15"/>
      <c r="H344" s="16" t="str">
        <f aca="false">IF(F344="","",F344-N(G344))</f>
        <v/>
      </c>
      <c r="I344" s="28"/>
      <c r="J344" s="15"/>
      <c r="K344" s="15"/>
      <c r="L344" s="14"/>
      <c r="M344" s="17" t="str">
        <f aca="false">IF(OR(F344="",N(E344)=0),"",F344/E344)</f>
        <v/>
      </c>
      <c r="N344" s="17" t="str">
        <f aca="false">IF(OR(F344="",N(F344)=0),"",N(G344)/F344)</f>
        <v/>
      </c>
      <c r="O344" s="17" t="str">
        <f aca="false">IF(N(J344)=0,"",MAX(0,J344-N(K344))/J344)</f>
        <v/>
      </c>
      <c r="P344" s="14"/>
    </row>
    <row r="345" customFormat="false" ht="15" hidden="false" customHeight="false" outlineLevel="0" collapsed="false">
      <c r="A345" s="13"/>
      <c r="B345" s="14"/>
      <c r="C345" s="14"/>
      <c r="D345" s="14"/>
      <c r="E345" s="15"/>
      <c r="F345" s="15"/>
      <c r="G345" s="15"/>
      <c r="H345" s="16" t="str">
        <f aca="false">IF(F345="","",F345-N(G345))</f>
        <v/>
      </c>
      <c r="I345" s="28"/>
      <c r="J345" s="15"/>
      <c r="K345" s="15"/>
      <c r="L345" s="14"/>
      <c r="M345" s="17" t="str">
        <f aca="false">IF(OR(F345="",N(E345)=0),"",F345/E345)</f>
        <v/>
      </c>
      <c r="N345" s="17" t="str">
        <f aca="false">IF(OR(F345="",N(F345)=0),"",N(G345)/F345)</f>
        <v/>
      </c>
      <c r="O345" s="17" t="str">
        <f aca="false">IF(N(J345)=0,"",MAX(0,J345-N(K345))/J345)</f>
        <v/>
      </c>
      <c r="P345" s="14"/>
    </row>
    <row r="346" customFormat="false" ht="15" hidden="false" customHeight="false" outlineLevel="0" collapsed="false">
      <c r="A346" s="13"/>
      <c r="B346" s="14"/>
      <c r="C346" s="14"/>
      <c r="D346" s="14"/>
      <c r="E346" s="15"/>
      <c r="F346" s="15"/>
      <c r="G346" s="15"/>
      <c r="H346" s="16" t="str">
        <f aca="false">IF(F346="","",F346-N(G346))</f>
        <v/>
      </c>
      <c r="I346" s="28"/>
      <c r="J346" s="15"/>
      <c r="K346" s="15"/>
      <c r="L346" s="14"/>
      <c r="M346" s="17" t="str">
        <f aca="false">IF(OR(F346="",N(E346)=0),"",F346/E346)</f>
        <v/>
      </c>
      <c r="N346" s="17" t="str">
        <f aca="false">IF(OR(F346="",N(F346)=0),"",N(G346)/F346)</f>
        <v/>
      </c>
      <c r="O346" s="17" t="str">
        <f aca="false">IF(N(J346)=0,"",MAX(0,J346-N(K346))/J346)</f>
        <v/>
      </c>
      <c r="P346" s="14"/>
    </row>
    <row r="347" customFormat="false" ht="15" hidden="false" customHeight="false" outlineLevel="0" collapsed="false">
      <c r="A347" s="13"/>
      <c r="B347" s="14"/>
      <c r="C347" s="14"/>
      <c r="D347" s="14"/>
      <c r="E347" s="15"/>
      <c r="F347" s="15"/>
      <c r="G347" s="15"/>
      <c r="H347" s="16" t="str">
        <f aca="false">IF(F347="","",F347-N(G347))</f>
        <v/>
      </c>
      <c r="I347" s="28"/>
      <c r="J347" s="15"/>
      <c r="K347" s="15"/>
      <c r="L347" s="14"/>
      <c r="M347" s="17" t="str">
        <f aca="false">IF(OR(F347="",N(E347)=0),"",F347/E347)</f>
        <v/>
      </c>
      <c r="N347" s="17" t="str">
        <f aca="false">IF(OR(F347="",N(F347)=0),"",N(G347)/F347)</f>
        <v/>
      </c>
      <c r="O347" s="17" t="str">
        <f aca="false">IF(N(J347)=0,"",MAX(0,J347-N(K347))/J347)</f>
        <v/>
      </c>
      <c r="P347" s="14"/>
    </row>
    <row r="348" customFormat="false" ht="15" hidden="false" customHeight="false" outlineLevel="0" collapsed="false">
      <c r="A348" s="13"/>
      <c r="B348" s="14"/>
      <c r="C348" s="14"/>
      <c r="D348" s="14"/>
      <c r="E348" s="15"/>
      <c r="F348" s="15"/>
      <c r="G348" s="15"/>
      <c r="H348" s="16" t="str">
        <f aca="false">IF(F348="","",F348-N(G348))</f>
        <v/>
      </c>
      <c r="I348" s="28"/>
      <c r="J348" s="15"/>
      <c r="K348" s="15"/>
      <c r="L348" s="14"/>
      <c r="M348" s="17" t="str">
        <f aca="false">IF(OR(F348="",N(E348)=0),"",F348/E348)</f>
        <v/>
      </c>
      <c r="N348" s="17" t="str">
        <f aca="false">IF(OR(F348="",N(F348)=0),"",N(G348)/F348)</f>
        <v/>
      </c>
      <c r="O348" s="17" t="str">
        <f aca="false">IF(N(J348)=0,"",MAX(0,J348-N(K348))/J348)</f>
        <v/>
      </c>
      <c r="P348" s="14"/>
    </row>
    <row r="349" customFormat="false" ht="15" hidden="false" customHeight="false" outlineLevel="0" collapsed="false">
      <c r="A349" s="13"/>
      <c r="B349" s="14"/>
      <c r="C349" s="14"/>
      <c r="D349" s="14"/>
      <c r="E349" s="15"/>
      <c r="F349" s="15"/>
      <c r="G349" s="15"/>
      <c r="H349" s="16" t="str">
        <f aca="false">IF(F349="","",F349-N(G349))</f>
        <v/>
      </c>
      <c r="I349" s="28"/>
      <c r="J349" s="15"/>
      <c r="K349" s="15"/>
      <c r="L349" s="14"/>
      <c r="M349" s="17" t="str">
        <f aca="false">IF(OR(F349="",N(E349)=0),"",F349/E349)</f>
        <v/>
      </c>
      <c r="N349" s="17" t="str">
        <f aca="false">IF(OR(F349="",N(F349)=0),"",N(G349)/F349)</f>
        <v/>
      </c>
      <c r="O349" s="17" t="str">
        <f aca="false">IF(N(J349)=0,"",MAX(0,J349-N(K349))/J349)</f>
        <v/>
      </c>
      <c r="P349" s="14"/>
    </row>
    <row r="350" customFormat="false" ht="15" hidden="false" customHeight="false" outlineLevel="0" collapsed="false">
      <c r="A350" s="13"/>
      <c r="B350" s="14"/>
      <c r="C350" s="14"/>
      <c r="D350" s="14"/>
      <c r="E350" s="15"/>
      <c r="F350" s="15"/>
      <c r="G350" s="15"/>
      <c r="H350" s="16" t="str">
        <f aca="false">IF(F350="","",F350-N(G350))</f>
        <v/>
      </c>
      <c r="I350" s="28"/>
      <c r="J350" s="15"/>
      <c r="K350" s="15"/>
      <c r="L350" s="14"/>
      <c r="M350" s="17" t="str">
        <f aca="false">IF(OR(F350="",N(E350)=0),"",F350/E350)</f>
        <v/>
      </c>
      <c r="N350" s="17" t="str">
        <f aca="false">IF(OR(F350="",N(F350)=0),"",N(G350)/F350)</f>
        <v/>
      </c>
      <c r="O350" s="17" t="str">
        <f aca="false">IF(N(J350)=0,"",MAX(0,J350-N(K350))/J350)</f>
        <v/>
      </c>
      <c r="P350" s="14"/>
    </row>
    <row r="351" customFormat="false" ht="15" hidden="false" customHeight="false" outlineLevel="0" collapsed="false">
      <c r="A351" s="13"/>
      <c r="B351" s="14"/>
      <c r="C351" s="14"/>
      <c r="D351" s="14"/>
      <c r="E351" s="15"/>
      <c r="F351" s="15"/>
      <c r="G351" s="15"/>
      <c r="H351" s="16" t="str">
        <f aca="false">IF(F351="","",F351-N(G351))</f>
        <v/>
      </c>
      <c r="I351" s="28"/>
      <c r="J351" s="15"/>
      <c r="K351" s="15"/>
      <c r="L351" s="14"/>
      <c r="M351" s="17" t="str">
        <f aca="false">IF(OR(F351="",N(E351)=0),"",F351/E351)</f>
        <v/>
      </c>
      <c r="N351" s="17" t="str">
        <f aca="false">IF(OR(F351="",N(F351)=0),"",N(G351)/F351)</f>
        <v/>
      </c>
      <c r="O351" s="17" t="str">
        <f aca="false">IF(N(J351)=0,"",MAX(0,J351-N(K351))/J351)</f>
        <v/>
      </c>
      <c r="P351" s="14"/>
    </row>
    <row r="352" customFormat="false" ht="15" hidden="false" customHeight="false" outlineLevel="0" collapsed="false">
      <c r="A352" s="13"/>
      <c r="B352" s="14"/>
      <c r="C352" s="14"/>
      <c r="D352" s="14"/>
      <c r="E352" s="15"/>
      <c r="F352" s="15"/>
      <c r="G352" s="15"/>
      <c r="H352" s="16" t="str">
        <f aca="false">IF(F352="","",F352-N(G352))</f>
        <v/>
      </c>
      <c r="I352" s="28"/>
      <c r="J352" s="15"/>
      <c r="K352" s="15"/>
      <c r="L352" s="14"/>
      <c r="M352" s="17" t="str">
        <f aca="false">IF(OR(F352="",N(E352)=0),"",F352/E352)</f>
        <v/>
      </c>
      <c r="N352" s="17" t="str">
        <f aca="false">IF(OR(F352="",N(F352)=0),"",N(G352)/F352)</f>
        <v/>
      </c>
      <c r="O352" s="17" t="str">
        <f aca="false">IF(N(J352)=0,"",MAX(0,J352-N(K352))/J352)</f>
        <v/>
      </c>
      <c r="P352" s="14"/>
    </row>
    <row r="353" customFormat="false" ht="15" hidden="false" customHeight="false" outlineLevel="0" collapsed="false">
      <c r="A353" s="13"/>
      <c r="B353" s="14"/>
      <c r="C353" s="14"/>
      <c r="D353" s="14"/>
      <c r="E353" s="15"/>
      <c r="F353" s="15"/>
      <c r="G353" s="15"/>
      <c r="H353" s="16" t="str">
        <f aca="false">IF(F353="","",F353-N(G353))</f>
        <v/>
      </c>
      <c r="I353" s="28"/>
      <c r="J353" s="15"/>
      <c r="K353" s="15"/>
      <c r="L353" s="14"/>
      <c r="M353" s="17" t="str">
        <f aca="false">IF(OR(F353="",N(E353)=0),"",F353/E353)</f>
        <v/>
      </c>
      <c r="N353" s="17" t="str">
        <f aca="false">IF(OR(F353="",N(F353)=0),"",N(G353)/F353)</f>
        <v/>
      </c>
      <c r="O353" s="17" t="str">
        <f aca="false">IF(N(J353)=0,"",MAX(0,J353-N(K353))/J353)</f>
        <v/>
      </c>
      <c r="P353" s="14"/>
    </row>
    <row r="354" customFormat="false" ht="15" hidden="false" customHeight="false" outlineLevel="0" collapsed="false">
      <c r="A354" s="13"/>
      <c r="B354" s="14"/>
      <c r="C354" s="14"/>
      <c r="D354" s="14"/>
      <c r="E354" s="15"/>
      <c r="F354" s="15"/>
      <c r="G354" s="15"/>
      <c r="H354" s="16" t="str">
        <f aca="false">IF(F354="","",F354-N(G354))</f>
        <v/>
      </c>
      <c r="I354" s="28"/>
      <c r="J354" s="15"/>
      <c r="K354" s="15"/>
      <c r="L354" s="14"/>
      <c r="M354" s="17" t="str">
        <f aca="false">IF(OR(F354="",N(E354)=0),"",F354/E354)</f>
        <v/>
      </c>
      <c r="N354" s="17" t="str">
        <f aca="false">IF(OR(F354="",N(F354)=0),"",N(G354)/F354)</f>
        <v/>
      </c>
      <c r="O354" s="17" t="str">
        <f aca="false">IF(N(J354)=0,"",MAX(0,J354-N(K354))/J354)</f>
        <v/>
      </c>
      <c r="P354" s="14"/>
    </row>
    <row r="355" customFormat="false" ht="15" hidden="false" customHeight="false" outlineLevel="0" collapsed="false">
      <c r="A355" s="13"/>
      <c r="B355" s="14"/>
      <c r="C355" s="14"/>
      <c r="D355" s="14"/>
      <c r="E355" s="15"/>
      <c r="F355" s="15"/>
      <c r="G355" s="15"/>
      <c r="H355" s="16" t="str">
        <f aca="false">IF(F355="","",F355-N(G355))</f>
        <v/>
      </c>
      <c r="I355" s="28"/>
      <c r="J355" s="15"/>
      <c r="K355" s="15"/>
      <c r="L355" s="14"/>
      <c r="M355" s="17" t="str">
        <f aca="false">IF(OR(F355="",N(E355)=0),"",F355/E355)</f>
        <v/>
      </c>
      <c r="N355" s="17" t="str">
        <f aca="false">IF(OR(F355="",N(F355)=0),"",N(G355)/F355)</f>
        <v/>
      </c>
      <c r="O355" s="17" t="str">
        <f aca="false">IF(N(J355)=0,"",MAX(0,J355-N(K355))/J355)</f>
        <v/>
      </c>
      <c r="P355" s="14"/>
    </row>
    <row r="356" customFormat="false" ht="15" hidden="false" customHeight="false" outlineLevel="0" collapsed="false">
      <c r="A356" s="13"/>
      <c r="B356" s="14"/>
      <c r="C356" s="14"/>
      <c r="D356" s="14"/>
      <c r="E356" s="15"/>
      <c r="F356" s="15"/>
      <c r="G356" s="15"/>
      <c r="H356" s="16" t="str">
        <f aca="false">IF(F356="","",F356-N(G356))</f>
        <v/>
      </c>
      <c r="I356" s="28"/>
      <c r="J356" s="15"/>
      <c r="K356" s="15"/>
      <c r="L356" s="14"/>
      <c r="M356" s="17" t="str">
        <f aca="false">IF(OR(F356="",N(E356)=0),"",F356/E356)</f>
        <v/>
      </c>
      <c r="N356" s="17" t="str">
        <f aca="false">IF(OR(F356="",N(F356)=0),"",N(G356)/F356)</f>
        <v/>
      </c>
      <c r="O356" s="17" t="str">
        <f aca="false">IF(N(J356)=0,"",MAX(0,J356-N(K356))/J356)</f>
        <v/>
      </c>
      <c r="P356" s="14"/>
    </row>
    <row r="357" customFormat="false" ht="15" hidden="false" customHeight="false" outlineLevel="0" collapsed="false">
      <c r="A357" s="13"/>
      <c r="B357" s="14"/>
      <c r="C357" s="14"/>
      <c r="D357" s="14"/>
      <c r="E357" s="15"/>
      <c r="F357" s="15"/>
      <c r="G357" s="15"/>
      <c r="H357" s="16" t="str">
        <f aca="false">IF(F357="","",F357-N(G357))</f>
        <v/>
      </c>
      <c r="I357" s="28"/>
      <c r="J357" s="15"/>
      <c r="K357" s="15"/>
      <c r="L357" s="14"/>
      <c r="M357" s="17" t="str">
        <f aca="false">IF(OR(F357="",N(E357)=0),"",F357/E357)</f>
        <v/>
      </c>
      <c r="N357" s="17" t="str">
        <f aca="false">IF(OR(F357="",N(F357)=0),"",N(G357)/F357)</f>
        <v/>
      </c>
      <c r="O357" s="17" t="str">
        <f aca="false">IF(N(J357)=0,"",MAX(0,J357-N(K357))/J357)</f>
        <v/>
      </c>
      <c r="P357" s="14"/>
    </row>
    <row r="358" customFormat="false" ht="15" hidden="false" customHeight="false" outlineLevel="0" collapsed="false">
      <c r="A358" s="13"/>
      <c r="B358" s="14"/>
      <c r="C358" s="14"/>
      <c r="D358" s="14"/>
      <c r="E358" s="15"/>
      <c r="F358" s="15"/>
      <c r="G358" s="15"/>
      <c r="H358" s="16" t="str">
        <f aca="false">IF(F358="","",F358-N(G358))</f>
        <v/>
      </c>
      <c r="I358" s="28"/>
      <c r="J358" s="15"/>
      <c r="K358" s="15"/>
      <c r="L358" s="14"/>
      <c r="M358" s="17" t="str">
        <f aca="false">IF(OR(F358="",N(E358)=0),"",F358/E358)</f>
        <v/>
      </c>
      <c r="N358" s="17" t="str">
        <f aca="false">IF(OR(F358="",N(F358)=0),"",N(G358)/F358)</f>
        <v/>
      </c>
      <c r="O358" s="17" t="str">
        <f aca="false">IF(N(J358)=0,"",MAX(0,J358-N(K358))/J358)</f>
        <v/>
      </c>
      <c r="P358" s="14"/>
    </row>
    <row r="359" customFormat="false" ht="15" hidden="false" customHeight="false" outlineLevel="0" collapsed="false">
      <c r="A359" s="13"/>
      <c r="B359" s="14"/>
      <c r="C359" s="14"/>
      <c r="D359" s="14"/>
      <c r="E359" s="15"/>
      <c r="F359" s="15"/>
      <c r="G359" s="15"/>
      <c r="H359" s="16" t="str">
        <f aca="false">IF(F359="","",F359-N(G359))</f>
        <v/>
      </c>
      <c r="I359" s="28"/>
      <c r="J359" s="15"/>
      <c r="K359" s="15"/>
      <c r="L359" s="14"/>
      <c r="M359" s="17" t="str">
        <f aca="false">IF(OR(F359="",N(E359)=0),"",F359/E359)</f>
        <v/>
      </c>
      <c r="N359" s="17" t="str">
        <f aca="false">IF(OR(F359="",N(F359)=0),"",N(G359)/F359)</f>
        <v/>
      </c>
      <c r="O359" s="17" t="str">
        <f aca="false">IF(N(J359)=0,"",MAX(0,J359-N(K359))/J359)</f>
        <v/>
      </c>
      <c r="P359" s="14"/>
    </row>
    <row r="360" customFormat="false" ht="15" hidden="false" customHeight="false" outlineLevel="0" collapsed="false">
      <c r="A360" s="13"/>
      <c r="B360" s="14"/>
      <c r="C360" s="14"/>
      <c r="D360" s="14"/>
      <c r="E360" s="15"/>
      <c r="F360" s="15"/>
      <c r="G360" s="15"/>
      <c r="H360" s="16" t="str">
        <f aca="false">IF(F360="","",F360-N(G360))</f>
        <v/>
      </c>
      <c r="I360" s="28"/>
      <c r="J360" s="15"/>
      <c r="K360" s="15"/>
      <c r="L360" s="14"/>
      <c r="M360" s="17" t="str">
        <f aca="false">IF(OR(F360="",N(E360)=0),"",F360/E360)</f>
        <v/>
      </c>
      <c r="N360" s="17" t="str">
        <f aca="false">IF(OR(F360="",N(F360)=0),"",N(G360)/F360)</f>
        <v/>
      </c>
      <c r="O360" s="17" t="str">
        <f aca="false">IF(N(J360)=0,"",MAX(0,J360-N(K360))/J360)</f>
        <v/>
      </c>
      <c r="P360" s="14"/>
    </row>
    <row r="361" customFormat="false" ht="15" hidden="false" customHeight="false" outlineLevel="0" collapsed="false">
      <c r="A361" s="13"/>
      <c r="B361" s="14"/>
      <c r="C361" s="14"/>
      <c r="D361" s="14"/>
      <c r="E361" s="15"/>
      <c r="F361" s="15"/>
      <c r="G361" s="15"/>
      <c r="H361" s="16" t="str">
        <f aca="false">IF(F361="","",F361-N(G361))</f>
        <v/>
      </c>
      <c r="I361" s="28"/>
      <c r="J361" s="15"/>
      <c r="K361" s="15"/>
      <c r="L361" s="14"/>
      <c r="M361" s="17" t="str">
        <f aca="false">IF(OR(F361="",N(E361)=0),"",F361/E361)</f>
        <v/>
      </c>
      <c r="N361" s="17" t="str">
        <f aca="false">IF(OR(F361="",N(F361)=0),"",N(G361)/F361)</f>
        <v/>
      </c>
      <c r="O361" s="17" t="str">
        <f aca="false">IF(N(J361)=0,"",MAX(0,J361-N(K361))/J361)</f>
        <v/>
      </c>
      <c r="P361" s="14"/>
    </row>
    <row r="362" customFormat="false" ht="15" hidden="false" customHeight="false" outlineLevel="0" collapsed="false">
      <c r="A362" s="13"/>
      <c r="B362" s="14"/>
      <c r="C362" s="14"/>
      <c r="D362" s="14"/>
      <c r="E362" s="15"/>
      <c r="F362" s="15"/>
      <c r="G362" s="15"/>
      <c r="H362" s="16" t="str">
        <f aca="false">IF(F362="","",F362-N(G362))</f>
        <v/>
      </c>
      <c r="I362" s="28"/>
      <c r="J362" s="15"/>
      <c r="K362" s="15"/>
      <c r="L362" s="14"/>
      <c r="M362" s="17" t="str">
        <f aca="false">IF(OR(F362="",N(E362)=0),"",F362/E362)</f>
        <v/>
      </c>
      <c r="N362" s="17" t="str">
        <f aca="false">IF(OR(F362="",N(F362)=0),"",N(G362)/F362)</f>
        <v/>
      </c>
      <c r="O362" s="17" t="str">
        <f aca="false">IF(N(J362)=0,"",MAX(0,J362-N(K362))/J362)</f>
        <v/>
      </c>
      <c r="P362" s="14"/>
    </row>
    <row r="363" customFormat="false" ht="15" hidden="false" customHeight="false" outlineLevel="0" collapsed="false">
      <c r="A363" s="13"/>
      <c r="B363" s="14"/>
      <c r="C363" s="14"/>
      <c r="D363" s="14"/>
      <c r="E363" s="15"/>
      <c r="F363" s="15"/>
      <c r="G363" s="15"/>
      <c r="H363" s="16" t="str">
        <f aca="false">IF(F363="","",F363-N(G363))</f>
        <v/>
      </c>
      <c r="I363" s="28"/>
      <c r="J363" s="15"/>
      <c r="K363" s="15"/>
      <c r="L363" s="14"/>
      <c r="M363" s="17" t="str">
        <f aca="false">IF(OR(F363="",N(E363)=0),"",F363/E363)</f>
        <v/>
      </c>
      <c r="N363" s="17" t="str">
        <f aca="false">IF(OR(F363="",N(F363)=0),"",N(G363)/F363)</f>
        <v/>
      </c>
      <c r="O363" s="17" t="str">
        <f aca="false">IF(N(J363)=0,"",MAX(0,J363-N(K363))/J363)</f>
        <v/>
      </c>
      <c r="P363" s="14"/>
    </row>
    <row r="364" customFormat="false" ht="15" hidden="false" customHeight="false" outlineLevel="0" collapsed="false">
      <c r="A364" s="13"/>
      <c r="B364" s="14"/>
      <c r="C364" s="14"/>
      <c r="D364" s="14"/>
      <c r="E364" s="15"/>
      <c r="F364" s="15"/>
      <c r="G364" s="15"/>
      <c r="H364" s="16" t="str">
        <f aca="false">IF(F364="","",F364-N(G364))</f>
        <v/>
      </c>
      <c r="I364" s="28"/>
      <c r="J364" s="15"/>
      <c r="K364" s="15"/>
      <c r="L364" s="14"/>
      <c r="M364" s="17" t="str">
        <f aca="false">IF(OR(F364="",N(E364)=0),"",F364/E364)</f>
        <v/>
      </c>
      <c r="N364" s="17" t="str">
        <f aca="false">IF(OR(F364="",N(F364)=0),"",N(G364)/F364)</f>
        <v/>
      </c>
      <c r="O364" s="17" t="str">
        <f aca="false">IF(N(J364)=0,"",MAX(0,J364-N(K364))/J364)</f>
        <v/>
      </c>
      <c r="P364" s="14"/>
    </row>
    <row r="365" customFormat="false" ht="15" hidden="false" customHeight="false" outlineLevel="0" collapsed="false">
      <c r="A365" s="13"/>
      <c r="B365" s="14"/>
      <c r="C365" s="14"/>
      <c r="D365" s="14"/>
      <c r="E365" s="15"/>
      <c r="F365" s="15"/>
      <c r="G365" s="15"/>
      <c r="H365" s="16" t="str">
        <f aca="false">IF(F365="","",F365-N(G365))</f>
        <v/>
      </c>
      <c r="I365" s="28"/>
      <c r="J365" s="15"/>
      <c r="K365" s="15"/>
      <c r="L365" s="14"/>
      <c r="M365" s="17" t="str">
        <f aca="false">IF(OR(F365="",N(E365)=0),"",F365/E365)</f>
        <v/>
      </c>
      <c r="N365" s="17" t="str">
        <f aca="false">IF(OR(F365="",N(F365)=0),"",N(G365)/F365)</f>
        <v/>
      </c>
      <c r="O365" s="17" t="str">
        <f aca="false">IF(N(J365)=0,"",MAX(0,J365-N(K365))/J365)</f>
        <v/>
      </c>
      <c r="P365" s="14"/>
    </row>
    <row r="366" customFormat="false" ht="15" hidden="false" customHeight="false" outlineLevel="0" collapsed="false">
      <c r="A366" s="13"/>
      <c r="B366" s="14"/>
      <c r="C366" s="14"/>
      <c r="D366" s="14"/>
      <c r="E366" s="15"/>
      <c r="F366" s="15"/>
      <c r="G366" s="15"/>
      <c r="H366" s="16" t="str">
        <f aca="false">IF(F366="","",F366-N(G366))</f>
        <v/>
      </c>
      <c r="I366" s="28"/>
      <c r="J366" s="15"/>
      <c r="K366" s="15"/>
      <c r="L366" s="14"/>
      <c r="M366" s="17" t="str">
        <f aca="false">IF(OR(F366="",N(E366)=0),"",F366/E366)</f>
        <v/>
      </c>
      <c r="N366" s="17" t="str">
        <f aca="false">IF(OR(F366="",N(F366)=0),"",N(G366)/F366)</f>
        <v/>
      </c>
      <c r="O366" s="17" t="str">
        <f aca="false">IF(N(J366)=0,"",MAX(0,J366-N(K366))/J366)</f>
        <v/>
      </c>
      <c r="P366" s="14"/>
    </row>
    <row r="367" customFormat="false" ht="15" hidden="false" customHeight="false" outlineLevel="0" collapsed="false">
      <c r="A367" s="13"/>
      <c r="B367" s="14"/>
      <c r="C367" s="14"/>
      <c r="D367" s="14"/>
      <c r="E367" s="15"/>
      <c r="F367" s="15"/>
      <c r="G367" s="15"/>
      <c r="H367" s="16" t="str">
        <f aca="false">IF(F367="","",F367-N(G367))</f>
        <v/>
      </c>
      <c r="I367" s="28"/>
      <c r="J367" s="15"/>
      <c r="K367" s="15"/>
      <c r="L367" s="14"/>
      <c r="M367" s="17" t="str">
        <f aca="false">IF(OR(F367="",N(E367)=0),"",F367/E367)</f>
        <v/>
      </c>
      <c r="N367" s="17" t="str">
        <f aca="false">IF(OR(F367="",N(F367)=0),"",N(G367)/F367)</f>
        <v/>
      </c>
      <c r="O367" s="17" t="str">
        <f aca="false">IF(N(J367)=0,"",MAX(0,J367-N(K367))/J367)</f>
        <v/>
      </c>
      <c r="P367" s="14"/>
    </row>
    <row r="368" customFormat="false" ht="15" hidden="false" customHeight="false" outlineLevel="0" collapsed="false">
      <c r="A368" s="13"/>
      <c r="B368" s="14"/>
      <c r="C368" s="14"/>
      <c r="D368" s="14"/>
      <c r="E368" s="15"/>
      <c r="F368" s="15"/>
      <c r="G368" s="15"/>
      <c r="H368" s="16" t="str">
        <f aca="false">IF(F368="","",F368-N(G368))</f>
        <v/>
      </c>
      <c r="I368" s="28"/>
      <c r="J368" s="15"/>
      <c r="K368" s="15"/>
      <c r="L368" s="14"/>
      <c r="M368" s="17" t="str">
        <f aca="false">IF(OR(F368="",N(E368)=0),"",F368/E368)</f>
        <v/>
      </c>
      <c r="N368" s="17" t="str">
        <f aca="false">IF(OR(F368="",N(F368)=0),"",N(G368)/F368)</f>
        <v/>
      </c>
      <c r="O368" s="17" t="str">
        <f aca="false">IF(N(J368)=0,"",MAX(0,J368-N(K368))/J368)</f>
        <v/>
      </c>
      <c r="P368" s="14"/>
    </row>
    <row r="369" customFormat="false" ht="15" hidden="false" customHeight="false" outlineLevel="0" collapsed="false">
      <c r="A369" s="13"/>
      <c r="B369" s="14"/>
      <c r="C369" s="14"/>
      <c r="D369" s="14"/>
      <c r="E369" s="15"/>
      <c r="F369" s="15"/>
      <c r="G369" s="15"/>
      <c r="H369" s="16" t="str">
        <f aca="false">IF(F369="","",F369-N(G369))</f>
        <v/>
      </c>
      <c r="I369" s="28"/>
      <c r="J369" s="15"/>
      <c r="K369" s="15"/>
      <c r="L369" s="14"/>
      <c r="M369" s="17" t="str">
        <f aca="false">IF(OR(F369="",N(E369)=0),"",F369/E369)</f>
        <v/>
      </c>
      <c r="N369" s="17" t="str">
        <f aca="false">IF(OR(F369="",N(F369)=0),"",N(G369)/F369)</f>
        <v/>
      </c>
      <c r="O369" s="17" t="str">
        <f aca="false">IF(N(J369)=0,"",MAX(0,J369-N(K369))/J369)</f>
        <v/>
      </c>
      <c r="P369" s="14"/>
    </row>
    <row r="370" customFormat="false" ht="15" hidden="false" customHeight="false" outlineLevel="0" collapsed="false">
      <c r="A370" s="13"/>
      <c r="B370" s="14"/>
      <c r="C370" s="14"/>
      <c r="D370" s="14"/>
      <c r="E370" s="15"/>
      <c r="F370" s="15"/>
      <c r="G370" s="15"/>
      <c r="H370" s="16" t="str">
        <f aca="false">IF(F370="","",F370-N(G370))</f>
        <v/>
      </c>
      <c r="I370" s="28"/>
      <c r="J370" s="15"/>
      <c r="K370" s="15"/>
      <c r="L370" s="14"/>
      <c r="M370" s="17" t="str">
        <f aca="false">IF(OR(F370="",N(E370)=0),"",F370/E370)</f>
        <v/>
      </c>
      <c r="N370" s="17" t="str">
        <f aca="false">IF(OR(F370="",N(F370)=0),"",N(G370)/F370)</f>
        <v/>
      </c>
      <c r="O370" s="17" t="str">
        <f aca="false">IF(N(J370)=0,"",MAX(0,J370-N(K370))/J370)</f>
        <v/>
      </c>
      <c r="P370" s="14"/>
    </row>
    <row r="371" customFormat="false" ht="15" hidden="false" customHeight="false" outlineLevel="0" collapsed="false">
      <c r="A371" s="13"/>
      <c r="B371" s="14"/>
      <c r="C371" s="14"/>
      <c r="D371" s="14"/>
      <c r="E371" s="15"/>
      <c r="F371" s="15"/>
      <c r="G371" s="15"/>
      <c r="H371" s="16" t="str">
        <f aca="false">IF(F371="","",F371-N(G371))</f>
        <v/>
      </c>
      <c r="I371" s="28"/>
      <c r="J371" s="15"/>
      <c r="K371" s="15"/>
      <c r="L371" s="14"/>
      <c r="M371" s="17" t="str">
        <f aca="false">IF(OR(F371="",N(E371)=0),"",F371/E371)</f>
        <v/>
      </c>
      <c r="N371" s="17" t="str">
        <f aca="false">IF(OR(F371="",N(F371)=0),"",N(G371)/F371)</f>
        <v/>
      </c>
      <c r="O371" s="17" t="str">
        <f aca="false">IF(N(J371)=0,"",MAX(0,J371-N(K371))/J371)</f>
        <v/>
      </c>
      <c r="P371" s="14"/>
    </row>
    <row r="372" customFormat="false" ht="15" hidden="false" customHeight="false" outlineLevel="0" collapsed="false">
      <c r="A372" s="13"/>
      <c r="B372" s="14"/>
      <c r="C372" s="14"/>
      <c r="D372" s="14"/>
      <c r="E372" s="15"/>
      <c r="F372" s="15"/>
      <c r="G372" s="15"/>
      <c r="H372" s="16" t="str">
        <f aca="false">IF(F372="","",F372-N(G372))</f>
        <v/>
      </c>
      <c r="I372" s="28"/>
      <c r="J372" s="15"/>
      <c r="K372" s="15"/>
      <c r="L372" s="14"/>
      <c r="M372" s="17" t="str">
        <f aca="false">IF(OR(F372="",N(E372)=0),"",F372/E372)</f>
        <v/>
      </c>
      <c r="N372" s="17" t="str">
        <f aca="false">IF(OR(F372="",N(F372)=0),"",N(G372)/F372)</f>
        <v/>
      </c>
      <c r="O372" s="17" t="str">
        <f aca="false">IF(N(J372)=0,"",MAX(0,J372-N(K372))/J372)</f>
        <v/>
      </c>
      <c r="P372" s="14"/>
    </row>
    <row r="373" customFormat="false" ht="15" hidden="false" customHeight="false" outlineLevel="0" collapsed="false">
      <c r="A373" s="13"/>
      <c r="B373" s="14"/>
      <c r="C373" s="14"/>
      <c r="D373" s="14"/>
      <c r="E373" s="15"/>
      <c r="F373" s="15"/>
      <c r="G373" s="15"/>
      <c r="H373" s="16" t="str">
        <f aca="false">IF(F373="","",F373-N(G373))</f>
        <v/>
      </c>
      <c r="I373" s="28"/>
      <c r="J373" s="15"/>
      <c r="K373" s="15"/>
      <c r="L373" s="14"/>
      <c r="M373" s="17" t="str">
        <f aca="false">IF(OR(F373="",N(E373)=0),"",F373/E373)</f>
        <v/>
      </c>
      <c r="N373" s="17" t="str">
        <f aca="false">IF(OR(F373="",N(F373)=0),"",N(G373)/F373)</f>
        <v/>
      </c>
      <c r="O373" s="17" t="str">
        <f aca="false">IF(N(J373)=0,"",MAX(0,J373-N(K373))/J373)</f>
        <v/>
      </c>
      <c r="P373" s="14"/>
    </row>
    <row r="374" customFormat="false" ht="15" hidden="false" customHeight="false" outlineLevel="0" collapsed="false">
      <c r="A374" s="13"/>
      <c r="B374" s="14"/>
      <c r="C374" s="14"/>
      <c r="D374" s="14"/>
      <c r="E374" s="15"/>
      <c r="F374" s="15"/>
      <c r="G374" s="15"/>
      <c r="H374" s="16" t="str">
        <f aca="false">IF(F374="","",F374-N(G374))</f>
        <v/>
      </c>
      <c r="I374" s="28"/>
      <c r="J374" s="15"/>
      <c r="K374" s="15"/>
      <c r="L374" s="14"/>
      <c r="M374" s="17" t="str">
        <f aca="false">IF(OR(F374="",N(E374)=0),"",F374/E374)</f>
        <v/>
      </c>
      <c r="N374" s="17" t="str">
        <f aca="false">IF(OR(F374="",N(F374)=0),"",N(G374)/F374)</f>
        <v/>
      </c>
      <c r="O374" s="17" t="str">
        <f aca="false">IF(N(J374)=0,"",MAX(0,J374-N(K374))/J374)</f>
        <v/>
      </c>
      <c r="P374" s="14"/>
    </row>
    <row r="375" customFormat="false" ht="15" hidden="false" customHeight="false" outlineLevel="0" collapsed="false">
      <c r="A375" s="13"/>
      <c r="B375" s="14"/>
      <c r="C375" s="14"/>
      <c r="D375" s="14"/>
      <c r="E375" s="15"/>
      <c r="F375" s="15"/>
      <c r="G375" s="15"/>
      <c r="H375" s="16" t="str">
        <f aca="false">IF(F375="","",F375-N(G375))</f>
        <v/>
      </c>
      <c r="I375" s="28"/>
      <c r="J375" s="15"/>
      <c r="K375" s="15"/>
      <c r="L375" s="14"/>
      <c r="M375" s="17" t="str">
        <f aca="false">IF(OR(F375="",N(E375)=0),"",F375/E375)</f>
        <v/>
      </c>
      <c r="N375" s="17" t="str">
        <f aca="false">IF(OR(F375="",N(F375)=0),"",N(G375)/F375)</f>
        <v/>
      </c>
      <c r="O375" s="17" t="str">
        <f aca="false">IF(N(J375)=0,"",MAX(0,J375-N(K375))/J375)</f>
        <v/>
      </c>
      <c r="P375" s="14"/>
    </row>
    <row r="376" customFormat="false" ht="15" hidden="false" customHeight="false" outlineLevel="0" collapsed="false">
      <c r="A376" s="13"/>
      <c r="B376" s="14"/>
      <c r="C376" s="14"/>
      <c r="D376" s="14"/>
      <c r="E376" s="15"/>
      <c r="F376" s="15"/>
      <c r="G376" s="15"/>
      <c r="H376" s="16" t="str">
        <f aca="false">IF(F376="","",F376-N(G376))</f>
        <v/>
      </c>
      <c r="I376" s="28"/>
      <c r="J376" s="15"/>
      <c r="K376" s="15"/>
      <c r="L376" s="14"/>
      <c r="M376" s="17" t="str">
        <f aca="false">IF(OR(F376="",N(E376)=0),"",F376/E376)</f>
        <v/>
      </c>
      <c r="N376" s="17" t="str">
        <f aca="false">IF(OR(F376="",N(F376)=0),"",N(G376)/F376)</f>
        <v/>
      </c>
      <c r="O376" s="17" t="str">
        <f aca="false">IF(N(J376)=0,"",MAX(0,J376-N(K376))/J376)</f>
        <v/>
      </c>
      <c r="P376" s="14"/>
    </row>
    <row r="377" customFormat="false" ht="15" hidden="false" customHeight="false" outlineLevel="0" collapsed="false">
      <c r="A377" s="13"/>
      <c r="B377" s="14"/>
      <c r="C377" s="14"/>
      <c r="D377" s="14"/>
      <c r="E377" s="15"/>
      <c r="F377" s="15"/>
      <c r="G377" s="15"/>
      <c r="H377" s="16" t="str">
        <f aca="false">IF(F377="","",F377-N(G377))</f>
        <v/>
      </c>
      <c r="I377" s="28"/>
      <c r="J377" s="15"/>
      <c r="K377" s="15"/>
      <c r="L377" s="14"/>
      <c r="M377" s="17" t="str">
        <f aca="false">IF(OR(F377="",N(E377)=0),"",F377/E377)</f>
        <v/>
      </c>
      <c r="N377" s="17" t="str">
        <f aca="false">IF(OR(F377="",N(F377)=0),"",N(G377)/F377)</f>
        <v/>
      </c>
      <c r="O377" s="17" t="str">
        <f aca="false">IF(N(J377)=0,"",MAX(0,J377-N(K377))/J377)</f>
        <v/>
      </c>
      <c r="P377" s="14"/>
    </row>
    <row r="378" customFormat="false" ht="15" hidden="false" customHeight="false" outlineLevel="0" collapsed="false">
      <c r="A378" s="13"/>
      <c r="B378" s="14"/>
      <c r="C378" s="14"/>
      <c r="D378" s="14"/>
      <c r="E378" s="15"/>
      <c r="F378" s="15"/>
      <c r="G378" s="15"/>
      <c r="H378" s="16" t="str">
        <f aca="false">IF(F378="","",F378-N(G378))</f>
        <v/>
      </c>
      <c r="I378" s="28"/>
      <c r="J378" s="15"/>
      <c r="K378" s="15"/>
      <c r="L378" s="14"/>
      <c r="M378" s="17" t="str">
        <f aca="false">IF(OR(F378="",N(E378)=0),"",F378/E378)</f>
        <v/>
      </c>
      <c r="N378" s="17" t="str">
        <f aca="false">IF(OR(F378="",N(F378)=0),"",N(G378)/F378)</f>
        <v/>
      </c>
      <c r="O378" s="17" t="str">
        <f aca="false">IF(N(J378)=0,"",MAX(0,J378-N(K378))/J378)</f>
        <v/>
      </c>
      <c r="P378" s="14"/>
    </row>
    <row r="379" customFormat="false" ht="15" hidden="false" customHeight="false" outlineLevel="0" collapsed="false">
      <c r="A379" s="13"/>
      <c r="B379" s="14"/>
      <c r="C379" s="14"/>
      <c r="D379" s="14"/>
      <c r="E379" s="15"/>
      <c r="F379" s="15"/>
      <c r="G379" s="15"/>
      <c r="H379" s="16" t="str">
        <f aca="false">IF(F379="","",F379-N(G379))</f>
        <v/>
      </c>
      <c r="I379" s="28"/>
      <c r="J379" s="15"/>
      <c r="K379" s="15"/>
      <c r="L379" s="14"/>
      <c r="M379" s="17" t="str">
        <f aca="false">IF(OR(F379="",N(E379)=0),"",F379/E379)</f>
        <v/>
      </c>
      <c r="N379" s="17" t="str">
        <f aca="false">IF(OR(F379="",N(F379)=0),"",N(G379)/F379)</f>
        <v/>
      </c>
      <c r="O379" s="17" t="str">
        <f aca="false">IF(N(J379)=0,"",MAX(0,J379-N(K379))/J379)</f>
        <v/>
      </c>
      <c r="P379" s="14"/>
    </row>
    <row r="380" customFormat="false" ht="15" hidden="false" customHeight="false" outlineLevel="0" collapsed="false">
      <c r="A380" s="13"/>
      <c r="B380" s="14"/>
      <c r="C380" s="14"/>
      <c r="D380" s="14"/>
      <c r="E380" s="15"/>
      <c r="F380" s="15"/>
      <c r="G380" s="15"/>
      <c r="H380" s="16" t="str">
        <f aca="false">IF(F380="","",F380-N(G380))</f>
        <v/>
      </c>
      <c r="I380" s="28"/>
      <c r="J380" s="15"/>
      <c r="K380" s="15"/>
      <c r="L380" s="14"/>
      <c r="M380" s="17" t="str">
        <f aca="false">IF(OR(F380="",N(E380)=0),"",F380/E380)</f>
        <v/>
      </c>
      <c r="N380" s="17" t="str">
        <f aca="false">IF(OR(F380="",N(F380)=0),"",N(G380)/F380)</f>
        <v/>
      </c>
      <c r="O380" s="17" t="str">
        <f aca="false">IF(N(J380)=0,"",MAX(0,J380-N(K380))/J380)</f>
        <v/>
      </c>
      <c r="P380" s="14"/>
    </row>
    <row r="381" customFormat="false" ht="15" hidden="false" customHeight="false" outlineLevel="0" collapsed="false">
      <c r="A381" s="13"/>
      <c r="B381" s="14"/>
      <c r="C381" s="14"/>
      <c r="D381" s="14"/>
      <c r="E381" s="15"/>
      <c r="F381" s="15"/>
      <c r="G381" s="15"/>
      <c r="H381" s="16" t="str">
        <f aca="false">IF(F381="","",F381-N(G381))</f>
        <v/>
      </c>
      <c r="I381" s="28"/>
      <c r="J381" s="15"/>
      <c r="K381" s="15"/>
      <c r="L381" s="14"/>
      <c r="M381" s="17" t="str">
        <f aca="false">IF(OR(F381="",N(E381)=0),"",F381/E381)</f>
        <v/>
      </c>
      <c r="N381" s="17" t="str">
        <f aca="false">IF(OR(F381="",N(F381)=0),"",N(G381)/F381)</f>
        <v/>
      </c>
      <c r="O381" s="17" t="str">
        <f aca="false">IF(N(J381)=0,"",MAX(0,J381-N(K381))/J381)</f>
        <v/>
      </c>
      <c r="P381" s="14"/>
    </row>
    <row r="382" customFormat="false" ht="15" hidden="false" customHeight="false" outlineLevel="0" collapsed="false">
      <c r="A382" s="13"/>
      <c r="B382" s="14"/>
      <c r="C382" s="14"/>
      <c r="D382" s="14"/>
      <c r="E382" s="15"/>
      <c r="F382" s="15"/>
      <c r="G382" s="15"/>
      <c r="H382" s="16" t="str">
        <f aca="false">IF(F382="","",F382-N(G382))</f>
        <v/>
      </c>
      <c r="I382" s="28"/>
      <c r="J382" s="15"/>
      <c r="K382" s="15"/>
      <c r="L382" s="14"/>
      <c r="M382" s="17" t="str">
        <f aca="false">IF(OR(F382="",N(E382)=0),"",F382/E382)</f>
        <v/>
      </c>
      <c r="N382" s="17" t="str">
        <f aca="false">IF(OR(F382="",N(F382)=0),"",N(G382)/F382)</f>
        <v/>
      </c>
      <c r="O382" s="17" t="str">
        <f aca="false">IF(N(J382)=0,"",MAX(0,J382-N(K382))/J382)</f>
        <v/>
      </c>
      <c r="P382" s="14"/>
    </row>
    <row r="383" customFormat="false" ht="15" hidden="false" customHeight="false" outlineLevel="0" collapsed="false">
      <c r="A383" s="13"/>
      <c r="B383" s="14"/>
      <c r="C383" s="14"/>
      <c r="D383" s="14"/>
      <c r="E383" s="15"/>
      <c r="F383" s="15"/>
      <c r="G383" s="15"/>
      <c r="H383" s="16" t="str">
        <f aca="false">IF(F383="","",F383-N(G383))</f>
        <v/>
      </c>
      <c r="I383" s="28"/>
      <c r="J383" s="15"/>
      <c r="K383" s="15"/>
      <c r="L383" s="14"/>
      <c r="M383" s="17" t="str">
        <f aca="false">IF(OR(F383="",N(E383)=0),"",F383/E383)</f>
        <v/>
      </c>
      <c r="N383" s="17" t="str">
        <f aca="false">IF(OR(F383="",N(F383)=0),"",N(G383)/F383)</f>
        <v/>
      </c>
      <c r="O383" s="17" t="str">
        <f aca="false">IF(N(J383)=0,"",MAX(0,J383-N(K383))/J383)</f>
        <v/>
      </c>
      <c r="P383" s="14"/>
    </row>
    <row r="384" customFormat="false" ht="15" hidden="false" customHeight="false" outlineLevel="0" collapsed="false">
      <c r="A384" s="13"/>
      <c r="B384" s="14"/>
      <c r="C384" s="14"/>
      <c r="D384" s="14"/>
      <c r="E384" s="15"/>
      <c r="F384" s="15"/>
      <c r="G384" s="15"/>
      <c r="H384" s="16" t="str">
        <f aca="false">IF(F384="","",F384-N(G384))</f>
        <v/>
      </c>
      <c r="I384" s="28"/>
      <c r="J384" s="15"/>
      <c r="K384" s="15"/>
      <c r="L384" s="14"/>
      <c r="M384" s="17" t="str">
        <f aca="false">IF(OR(F384="",N(E384)=0),"",F384/E384)</f>
        <v/>
      </c>
      <c r="N384" s="17" t="str">
        <f aca="false">IF(OR(F384="",N(F384)=0),"",N(G384)/F384)</f>
        <v/>
      </c>
      <c r="O384" s="17" t="str">
        <f aca="false">IF(N(J384)=0,"",MAX(0,J384-N(K384))/J384)</f>
        <v/>
      </c>
      <c r="P384" s="14"/>
    </row>
    <row r="385" customFormat="false" ht="15" hidden="false" customHeight="false" outlineLevel="0" collapsed="false">
      <c r="A385" s="13"/>
      <c r="B385" s="14"/>
      <c r="C385" s="14"/>
      <c r="D385" s="14"/>
      <c r="E385" s="15"/>
      <c r="F385" s="15"/>
      <c r="G385" s="15"/>
      <c r="H385" s="16" t="str">
        <f aca="false">IF(F385="","",F385-N(G385))</f>
        <v/>
      </c>
      <c r="I385" s="28"/>
      <c r="J385" s="15"/>
      <c r="K385" s="15"/>
      <c r="L385" s="14"/>
      <c r="M385" s="17" t="str">
        <f aca="false">IF(OR(F385="",N(E385)=0),"",F385/E385)</f>
        <v/>
      </c>
      <c r="N385" s="17" t="str">
        <f aca="false">IF(OR(F385="",N(F385)=0),"",N(G385)/F385)</f>
        <v/>
      </c>
      <c r="O385" s="17" t="str">
        <f aca="false">IF(N(J385)=0,"",MAX(0,J385-N(K385))/J385)</f>
        <v/>
      </c>
      <c r="P385" s="14"/>
    </row>
    <row r="386" customFormat="false" ht="15" hidden="false" customHeight="false" outlineLevel="0" collapsed="false">
      <c r="A386" s="13"/>
      <c r="B386" s="14"/>
      <c r="C386" s="14"/>
      <c r="D386" s="14"/>
      <c r="E386" s="15"/>
      <c r="F386" s="15"/>
      <c r="G386" s="15"/>
      <c r="H386" s="16" t="str">
        <f aca="false">IF(F386="","",F386-N(G386))</f>
        <v/>
      </c>
      <c r="I386" s="28"/>
      <c r="J386" s="15"/>
      <c r="K386" s="15"/>
      <c r="L386" s="14"/>
      <c r="M386" s="17" t="str">
        <f aca="false">IF(OR(F386="",N(E386)=0),"",F386/E386)</f>
        <v/>
      </c>
      <c r="N386" s="17" t="str">
        <f aca="false">IF(OR(F386="",N(F386)=0),"",N(G386)/F386)</f>
        <v/>
      </c>
      <c r="O386" s="17" t="str">
        <f aca="false">IF(N(J386)=0,"",MAX(0,J386-N(K386))/J386)</f>
        <v/>
      </c>
      <c r="P386" s="14"/>
    </row>
    <row r="387" customFormat="false" ht="15" hidden="false" customHeight="false" outlineLevel="0" collapsed="false">
      <c r="A387" s="13"/>
      <c r="B387" s="14"/>
      <c r="C387" s="14"/>
      <c r="D387" s="14"/>
      <c r="E387" s="15"/>
      <c r="F387" s="15"/>
      <c r="G387" s="15"/>
      <c r="H387" s="16" t="str">
        <f aca="false">IF(F387="","",F387-N(G387))</f>
        <v/>
      </c>
      <c r="I387" s="28"/>
      <c r="J387" s="15"/>
      <c r="K387" s="15"/>
      <c r="L387" s="14"/>
      <c r="M387" s="17" t="str">
        <f aca="false">IF(OR(F387="",N(E387)=0),"",F387/E387)</f>
        <v/>
      </c>
      <c r="N387" s="17" t="str">
        <f aca="false">IF(OR(F387="",N(F387)=0),"",N(G387)/F387)</f>
        <v/>
      </c>
      <c r="O387" s="17" t="str">
        <f aca="false">IF(N(J387)=0,"",MAX(0,J387-N(K387))/J387)</f>
        <v/>
      </c>
      <c r="P387" s="14"/>
    </row>
    <row r="388" customFormat="false" ht="15" hidden="false" customHeight="false" outlineLevel="0" collapsed="false">
      <c r="A388" s="13"/>
      <c r="B388" s="14"/>
      <c r="C388" s="14"/>
      <c r="D388" s="14"/>
      <c r="E388" s="15"/>
      <c r="F388" s="15"/>
      <c r="G388" s="15"/>
      <c r="H388" s="16" t="str">
        <f aca="false">IF(F388="","",F388-N(G388))</f>
        <v/>
      </c>
      <c r="I388" s="28"/>
      <c r="J388" s="15"/>
      <c r="K388" s="15"/>
      <c r="L388" s="14"/>
      <c r="M388" s="17" t="str">
        <f aca="false">IF(OR(F388="",N(E388)=0),"",F388/E388)</f>
        <v/>
      </c>
      <c r="N388" s="17" t="str">
        <f aca="false">IF(OR(F388="",N(F388)=0),"",N(G388)/F388)</f>
        <v/>
      </c>
      <c r="O388" s="17" t="str">
        <f aca="false">IF(N(J388)=0,"",MAX(0,J388-N(K388))/J388)</f>
        <v/>
      </c>
      <c r="P388" s="14"/>
    </row>
    <row r="389" customFormat="false" ht="15" hidden="false" customHeight="false" outlineLevel="0" collapsed="false">
      <c r="A389" s="13"/>
      <c r="B389" s="14"/>
      <c r="C389" s="14"/>
      <c r="D389" s="14"/>
      <c r="E389" s="15"/>
      <c r="F389" s="15"/>
      <c r="G389" s="15"/>
      <c r="H389" s="16" t="str">
        <f aca="false">IF(F389="","",F389-N(G389))</f>
        <v/>
      </c>
      <c r="I389" s="28"/>
      <c r="J389" s="15"/>
      <c r="K389" s="15"/>
      <c r="L389" s="14"/>
      <c r="M389" s="17" t="str">
        <f aca="false">IF(OR(F389="",N(E389)=0),"",F389/E389)</f>
        <v/>
      </c>
      <c r="N389" s="17" t="str">
        <f aca="false">IF(OR(F389="",N(F389)=0),"",N(G389)/F389)</f>
        <v/>
      </c>
      <c r="O389" s="17" t="str">
        <f aca="false">IF(N(J389)=0,"",MAX(0,J389-N(K389))/J389)</f>
        <v/>
      </c>
      <c r="P389" s="14"/>
    </row>
    <row r="390" customFormat="false" ht="15" hidden="false" customHeight="false" outlineLevel="0" collapsed="false">
      <c r="A390" s="13"/>
      <c r="B390" s="14"/>
      <c r="C390" s="14"/>
      <c r="D390" s="14"/>
      <c r="E390" s="15"/>
      <c r="F390" s="15"/>
      <c r="G390" s="15"/>
      <c r="H390" s="16" t="str">
        <f aca="false">IF(F390="","",F390-N(G390))</f>
        <v/>
      </c>
      <c r="I390" s="28"/>
      <c r="J390" s="15"/>
      <c r="K390" s="15"/>
      <c r="L390" s="14"/>
      <c r="M390" s="17" t="str">
        <f aca="false">IF(OR(F390="",N(E390)=0),"",F390/E390)</f>
        <v/>
      </c>
      <c r="N390" s="17" t="str">
        <f aca="false">IF(OR(F390="",N(F390)=0),"",N(G390)/F390)</f>
        <v/>
      </c>
      <c r="O390" s="17" t="str">
        <f aca="false">IF(N(J390)=0,"",MAX(0,J390-N(K390))/J390)</f>
        <v/>
      </c>
      <c r="P390" s="14"/>
    </row>
    <row r="391" customFormat="false" ht="15" hidden="false" customHeight="false" outlineLevel="0" collapsed="false">
      <c r="A391" s="13"/>
      <c r="B391" s="14"/>
      <c r="C391" s="14"/>
      <c r="D391" s="14"/>
      <c r="E391" s="15"/>
      <c r="F391" s="15"/>
      <c r="G391" s="15"/>
      <c r="H391" s="16" t="str">
        <f aca="false">IF(F391="","",F391-N(G391))</f>
        <v/>
      </c>
      <c r="I391" s="28"/>
      <c r="J391" s="15"/>
      <c r="K391" s="15"/>
      <c r="L391" s="14"/>
      <c r="M391" s="17" t="str">
        <f aca="false">IF(OR(F391="",N(E391)=0),"",F391/E391)</f>
        <v/>
      </c>
      <c r="N391" s="17" t="str">
        <f aca="false">IF(OR(F391="",N(F391)=0),"",N(G391)/F391)</f>
        <v/>
      </c>
      <c r="O391" s="17" t="str">
        <f aca="false">IF(N(J391)=0,"",MAX(0,J391-N(K391))/J391)</f>
        <v/>
      </c>
      <c r="P391" s="14"/>
    </row>
    <row r="392" customFormat="false" ht="15" hidden="false" customHeight="false" outlineLevel="0" collapsed="false">
      <c r="A392" s="13"/>
      <c r="B392" s="14"/>
      <c r="C392" s="14"/>
      <c r="D392" s="14"/>
      <c r="E392" s="15"/>
      <c r="F392" s="15"/>
      <c r="G392" s="15"/>
      <c r="H392" s="16" t="str">
        <f aca="false">IF(F392="","",F392-N(G392))</f>
        <v/>
      </c>
      <c r="I392" s="28"/>
      <c r="J392" s="15"/>
      <c r="K392" s="15"/>
      <c r="L392" s="14"/>
      <c r="M392" s="17" t="str">
        <f aca="false">IF(OR(F392="",N(E392)=0),"",F392/E392)</f>
        <v/>
      </c>
      <c r="N392" s="17" t="str">
        <f aca="false">IF(OR(F392="",N(F392)=0),"",N(G392)/F392)</f>
        <v/>
      </c>
      <c r="O392" s="17" t="str">
        <f aca="false">IF(N(J392)=0,"",MAX(0,J392-N(K392))/J392)</f>
        <v/>
      </c>
      <c r="P392" s="14"/>
    </row>
    <row r="393" customFormat="false" ht="15" hidden="false" customHeight="false" outlineLevel="0" collapsed="false">
      <c r="A393" s="13"/>
      <c r="B393" s="14"/>
      <c r="C393" s="14"/>
      <c r="D393" s="14"/>
      <c r="E393" s="15"/>
      <c r="F393" s="15"/>
      <c r="G393" s="15"/>
      <c r="H393" s="16" t="str">
        <f aca="false">IF(F393="","",F393-N(G393))</f>
        <v/>
      </c>
      <c r="I393" s="28"/>
      <c r="J393" s="15"/>
      <c r="K393" s="15"/>
      <c r="L393" s="14"/>
      <c r="M393" s="17" t="str">
        <f aca="false">IF(OR(F393="",N(E393)=0),"",F393/E393)</f>
        <v/>
      </c>
      <c r="N393" s="17" t="str">
        <f aca="false">IF(OR(F393="",N(F393)=0),"",N(G393)/F393)</f>
        <v/>
      </c>
      <c r="O393" s="17" t="str">
        <f aca="false">IF(N(J393)=0,"",MAX(0,J393-N(K393))/J393)</f>
        <v/>
      </c>
      <c r="P393" s="14"/>
    </row>
    <row r="394" customFormat="false" ht="15" hidden="false" customHeight="false" outlineLevel="0" collapsed="false">
      <c r="A394" s="13"/>
      <c r="B394" s="14"/>
      <c r="C394" s="14"/>
      <c r="D394" s="14"/>
      <c r="E394" s="15"/>
      <c r="F394" s="15"/>
      <c r="G394" s="15"/>
      <c r="H394" s="16" t="str">
        <f aca="false">IF(F394="","",F394-N(G394))</f>
        <v/>
      </c>
      <c r="I394" s="28"/>
      <c r="J394" s="15"/>
      <c r="K394" s="15"/>
      <c r="L394" s="14"/>
      <c r="M394" s="17" t="str">
        <f aca="false">IF(OR(F394="",N(E394)=0),"",F394/E394)</f>
        <v/>
      </c>
      <c r="N394" s="17" t="str">
        <f aca="false">IF(OR(F394="",N(F394)=0),"",N(G394)/F394)</f>
        <v/>
      </c>
      <c r="O394" s="17" t="str">
        <f aca="false">IF(N(J394)=0,"",MAX(0,J394-N(K394))/J394)</f>
        <v/>
      </c>
      <c r="P394" s="14"/>
    </row>
    <row r="395" customFormat="false" ht="15" hidden="false" customHeight="false" outlineLevel="0" collapsed="false">
      <c r="A395" s="13"/>
      <c r="B395" s="14"/>
      <c r="C395" s="14"/>
      <c r="D395" s="14"/>
      <c r="E395" s="15"/>
      <c r="F395" s="15"/>
      <c r="G395" s="15"/>
      <c r="H395" s="16" t="str">
        <f aca="false">IF(F395="","",F395-N(G395))</f>
        <v/>
      </c>
      <c r="I395" s="28"/>
      <c r="J395" s="15"/>
      <c r="K395" s="15"/>
      <c r="L395" s="14"/>
      <c r="M395" s="17" t="str">
        <f aca="false">IF(OR(F395="",N(E395)=0),"",F395/E395)</f>
        <v/>
      </c>
      <c r="N395" s="17" t="str">
        <f aca="false">IF(OR(F395="",N(F395)=0),"",N(G395)/F395)</f>
        <v/>
      </c>
      <c r="O395" s="17" t="str">
        <f aca="false">IF(N(J395)=0,"",MAX(0,J395-N(K395))/J395)</f>
        <v/>
      </c>
      <c r="P395" s="14"/>
    </row>
    <row r="396" customFormat="false" ht="15" hidden="false" customHeight="false" outlineLevel="0" collapsed="false">
      <c r="A396" s="13"/>
      <c r="B396" s="14"/>
      <c r="C396" s="14"/>
      <c r="D396" s="14"/>
      <c r="E396" s="15"/>
      <c r="F396" s="15"/>
      <c r="G396" s="15"/>
      <c r="H396" s="16" t="str">
        <f aca="false">IF(F396="","",F396-N(G396))</f>
        <v/>
      </c>
      <c r="I396" s="28"/>
      <c r="J396" s="15"/>
      <c r="K396" s="15"/>
      <c r="L396" s="14"/>
      <c r="M396" s="17" t="str">
        <f aca="false">IF(OR(F396="",N(E396)=0),"",F396/E396)</f>
        <v/>
      </c>
      <c r="N396" s="17" t="str">
        <f aca="false">IF(OR(F396="",N(F396)=0),"",N(G396)/F396)</f>
        <v/>
      </c>
      <c r="O396" s="17" t="str">
        <f aca="false">IF(N(J396)=0,"",MAX(0,J396-N(K396))/J396)</f>
        <v/>
      </c>
      <c r="P396" s="14"/>
    </row>
    <row r="397" customFormat="false" ht="15" hidden="false" customHeight="false" outlineLevel="0" collapsed="false">
      <c r="A397" s="13"/>
      <c r="B397" s="14"/>
      <c r="C397" s="14"/>
      <c r="D397" s="14"/>
      <c r="E397" s="15"/>
      <c r="F397" s="15"/>
      <c r="G397" s="15"/>
      <c r="H397" s="16" t="str">
        <f aca="false">IF(F397="","",F397-N(G397))</f>
        <v/>
      </c>
      <c r="I397" s="28"/>
      <c r="J397" s="15"/>
      <c r="K397" s="15"/>
      <c r="L397" s="14"/>
      <c r="M397" s="17" t="str">
        <f aca="false">IF(OR(F397="",N(E397)=0),"",F397/E397)</f>
        <v/>
      </c>
      <c r="N397" s="17" t="str">
        <f aca="false">IF(OR(F397="",N(F397)=0),"",N(G397)/F397)</f>
        <v/>
      </c>
      <c r="O397" s="17" t="str">
        <f aca="false">IF(N(J397)=0,"",MAX(0,J397-N(K397))/J397)</f>
        <v/>
      </c>
      <c r="P397" s="14"/>
    </row>
    <row r="398" customFormat="false" ht="15" hidden="false" customHeight="false" outlineLevel="0" collapsed="false">
      <c r="A398" s="13"/>
      <c r="B398" s="14"/>
      <c r="C398" s="14"/>
      <c r="D398" s="14"/>
      <c r="E398" s="15"/>
      <c r="F398" s="15"/>
      <c r="G398" s="15"/>
      <c r="H398" s="16" t="str">
        <f aca="false">IF(F398="","",F398-N(G398))</f>
        <v/>
      </c>
      <c r="I398" s="28"/>
      <c r="J398" s="15"/>
      <c r="K398" s="15"/>
      <c r="L398" s="14"/>
      <c r="M398" s="17" t="str">
        <f aca="false">IF(OR(F398="",N(E398)=0),"",F398/E398)</f>
        <v/>
      </c>
      <c r="N398" s="17" t="str">
        <f aca="false">IF(OR(F398="",N(F398)=0),"",N(G398)/F398)</f>
        <v/>
      </c>
      <c r="O398" s="17" t="str">
        <f aca="false">IF(N(J398)=0,"",MAX(0,J398-N(K398))/J398)</f>
        <v/>
      </c>
      <c r="P398" s="14"/>
    </row>
    <row r="399" customFormat="false" ht="15" hidden="false" customHeight="false" outlineLevel="0" collapsed="false">
      <c r="A399" s="13"/>
      <c r="B399" s="14"/>
      <c r="C399" s="14"/>
      <c r="D399" s="14"/>
      <c r="E399" s="15"/>
      <c r="F399" s="15"/>
      <c r="G399" s="15"/>
      <c r="H399" s="16" t="str">
        <f aca="false">IF(F399="","",F399-N(G399))</f>
        <v/>
      </c>
      <c r="I399" s="28"/>
      <c r="J399" s="15"/>
      <c r="K399" s="15"/>
      <c r="L399" s="14"/>
      <c r="M399" s="17" t="str">
        <f aca="false">IF(OR(F399="",N(E399)=0),"",F399/E399)</f>
        <v/>
      </c>
      <c r="N399" s="17" t="str">
        <f aca="false">IF(OR(F399="",N(F399)=0),"",N(G399)/F399)</f>
        <v/>
      </c>
      <c r="O399" s="17" t="str">
        <f aca="false">IF(N(J399)=0,"",MAX(0,J399-N(K399))/J399)</f>
        <v/>
      </c>
      <c r="P399" s="14"/>
    </row>
    <row r="400" customFormat="false" ht="15" hidden="false" customHeight="false" outlineLevel="0" collapsed="false">
      <c r="A400" s="13"/>
      <c r="B400" s="14"/>
      <c r="C400" s="14"/>
      <c r="D400" s="14"/>
      <c r="E400" s="15"/>
      <c r="F400" s="15"/>
      <c r="G400" s="15"/>
      <c r="H400" s="16" t="str">
        <f aca="false">IF(F400="","",F400-N(G400))</f>
        <v/>
      </c>
      <c r="I400" s="28"/>
      <c r="J400" s="15"/>
      <c r="K400" s="15"/>
      <c r="L400" s="14"/>
      <c r="M400" s="17" t="str">
        <f aca="false">IF(OR(F400="",N(E400)=0),"",F400/E400)</f>
        <v/>
      </c>
      <c r="N400" s="17" t="str">
        <f aca="false">IF(OR(F400="",N(F400)=0),"",N(G400)/F400)</f>
        <v/>
      </c>
      <c r="O400" s="17" t="str">
        <f aca="false">IF(N(J400)=0,"",MAX(0,J400-N(K400))/J400)</f>
        <v/>
      </c>
      <c r="P400" s="14"/>
    </row>
    <row r="401" customFormat="false" ht="15" hidden="false" customHeight="false" outlineLevel="0" collapsed="false">
      <c r="A401" s="13"/>
      <c r="B401" s="14"/>
      <c r="C401" s="14"/>
      <c r="D401" s="14"/>
      <c r="E401" s="15"/>
      <c r="F401" s="15"/>
      <c r="G401" s="15"/>
      <c r="H401" s="16" t="str">
        <f aca="false">IF(F401="","",F401-N(G401))</f>
        <v/>
      </c>
      <c r="I401" s="28"/>
      <c r="J401" s="15"/>
      <c r="K401" s="15"/>
      <c r="L401" s="14"/>
      <c r="M401" s="17" t="str">
        <f aca="false">IF(OR(F401="",N(E401)=0),"",F401/E401)</f>
        <v/>
      </c>
      <c r="N401" s="17" t="str">
        <f aca="false">IF(OR(F401="",N(F401)=0),"",N(G401)/F401)</f>
        <v/>
      </c>
      <c r="O401" s="17" t="str">
        <f aca="false">IF(N(J401)=0,"",MAX(0,J401-N(K401))/J401)</f>
        <v/>
      </c>
      <c r="P401" s="14"/>
    </row>
    <row r="402" customFormat="false" ht="15" hidden="false" customHeight="false" outlineLevel="0" collapsed="false">
      <c r="A402" s="13"/>
      <c r="B402" s="14"/>
      <c r="C402" s="14"/>
      <c r="D402" s="14"/>
      <c r="E402" s="15"/>
      <c r="F402" s="15"/>
      <c r="G402" s="15"/>
      <c r="H402" s="16" t="str">
        <f aca="false">IF(F402="","",F402-N(G402))</f>
        <v/>
      </c>
      <c r="I402" s="28"/>
      <c r="J402" s="15"/>
      <c r="K402" s="15"/>
      <c r="L402" s="14"/>
      <c r="M402" s="17" t="str">
        <f aca="false">IF(OR(F402="",N(E402)=0),"",F402/E402)</f>
        <v/>
      </c>
      <c r="N402" s="17" t="str">
        <f aca="false">IF(OR(F402="",N(F402)=0),"",N(G402)/F402)</f>
        <v/>
      </c>
      <c r="O402" s="17" t="str">
        <f aca="false">IF(N(J402)=0,"",MAX(0,J402-N(K402))/J402)</f>
        <v/>
      </c>
      <c r="P402" s="14"/>
    </row>
    <row r="403" customFormat="false" ht="15" hidden="false" customHeight="false" outlineLevel="0" collapsed="false">
      <c r="A403" s="13"/>
      <c r="B403" s="14"/>
      <c r="C403" s="14"/>
      <c r="D403" s="14"/>
      <c r="E403" s="15"/>
      <c r="F403" s="15"/>
      <c r="G403" s="15"/>
      <c r="H403" s="16" t="str">
        <f aca="false">IF(F403="","",F403-N(G403))</f>
        <v/>
      </c>
      <c r="I403" s="28"/>
      <c r="J403" s="15"/>
      <c r="K403" s="15"/>
      <c r="L403" s="14"/>
      <c r="M403" s="17" t="str">
        <f aca="false">IF(OR(F403="",N(E403)=0),"",F403/E403)</f>
        <v/>
      </c>
      <c r="N403" s="17" t="str">
        <f aca="false">IF(OR(F403="",N(F403)=0),"",N(G403)/F403)</f>
        <v/>
      </c>
      <c r="O403" s="17" t="str">
        <f aca="false">IF(N(J403)=0,"",MAX(0,J403-N(K403))/J403)</f>
        <v/>
      </c>
      <c r="P403" s="14"/>
    </row>
    <row r="404" customFormat="false" ht="15" hidden="false" customHeight="false" outlineLevel="0" collapsed="false">
      <c r="A404" s="13"/>
      <c r="B404" s="14"/>
      <c r="C404" s="14"/>
      <c r="D404" s="14"/>
      <c r="E404" s="15"/>
      <c r="F404" s="15"/>
      <c r="G404" s="15"/>
      <c r="H404" s="16" t="str">
        <f aca="false">IF(F404="","",F404-N(G404))</f>
        <v/>
      </c>
      <c r="I404" s="28"/>
      <c r="J404" s="15"/>
      <c r="K404" s="15"/>
      <c r="L404" s="14"/>
      <c r="M404" s="17" t="str">
        <f aca="false">IF(OR(F404="",N(E404)=0),"",F404/E404)</f>
        <v/>
      </c>
      <c r="N404" s="17" t="str">
        <f aca="false">IF(OR(F404="",N(F404)=0),"",N(G404)/F404)</f>
        <v/>
      </c>
      <c r="O404" s="17" t="str">
        <f aca="false">IF(N(J404)=0,"",MAX(0,J404-N(K404))/J404)</f>
        <v/>
      </c>
      <c r="P404" s="14"/>
    </row>
    <row r="405" customFormat="false" ht="15" hidden="false" customHeight="false" outlineLevel="0" collapsed="false">
      <c r="A405" s="13"/>
      <c r="B405" s="14"/>
      <c r="C405" s="14"/>
      <c r="D405" s="14"/>
      <c r="E405" s="15"/>
      <c r="F405" s="15"/>
      <c r="G405" s="15"/>
      <c r="H405" s="16" t="str">
        <f aca="false">IF(F405="","",F405-N(G405))</f>
        <v/>
      </c>
      <c r="I405" s="28"/>
      <c r="J405" s="15"/>
      <c r="K405" s="15"/>
      <c r="L405" s="14"/>
      <c r="M405" s="17" t="str">
        <f aca="false">IF(OR(F405="",N(E405)=0),"",F405/E405)</f>
        <v/>
      </c>
      <c r="N405" s="17" t="str">
        <f aca="false">IF(OR(F405="",N(F405)=0),"",N(G405)/F405)</f>
        <v/>
      </c>
      <c r="O405" s="17" t="str">
        <f aca="false">IF(N(J405)=0,"",MAX(0,J405-N(K405))/J405)</f>
        <v/>
      </c>
      <c r="P405" s="14"/>
    </row>
    <row r="406" customFormat="false" ht="15" hidden="false" customHeight="false" outlineLevel="0" collapsed="false">
      <c r="A406" s="13"/>
      <c r="B406" s="14"/>
      <c r="C406" s="14"/>
      <c r="D406" s="14"/>
      <c r="E406" s="15"/>
      <c r="F406" s="15"/>
      <c r="G406" s="15"/>
      <c r="H406" s="16" t="str">
        <f aca="false">IF(F406="","",F406-N(G406))</f>
        <v/>
      </c>
      <c r="I406" s="28"/>
      <c r="J406" s="15"/>
      <c r="K406" s="15"/>
      <c r="L406" s="14"/>
      <c r="M406" s="17" t="str">
        <f aca="false">IF(OR(F406="",N(E406)=0),"",F406/E406)</f>
        <v/>
      </c>
      <c r="N406" s="17" t="str">
        <f aca="false">IF(OR(F406="",N(F406)=0),"",N(G406)/F406)</f>
        <v/>
      </c>
      <c r="O406" s="17" t="str">
        <f aca="false">IF(N(J406)=0,"",MAX(0,J406-N(K406))/J406)</f>
        <v/>
      </c>
      <c r="P406" s="14"/>
    </row>
    <row r="407" customFormat="false" ht="15" hidden="false" customHeight="false" outlineLevel="0" collapsed="false">
      <c r="A407" s="13"/>
      <c r="B407" s="14"/>
      <c r="C407" s="14"/>
      <c r="D407" s="14"/>
      <c r="E407" s="15"/>
      <c r="F407" s="15"/>
      <c r="G407" s="15"/>
      <c r="H407" s="16" t="str">
        <f aca="false">IF(F407="","",F407-N(G407))</f>
        <v/>
      </c>
      <c r="I407" s="28"/>
      <c r="J407" s="15"/>
      <c r="K407" s="15"/>
      <c r="L407" s="14"/>
      <c r="M407" s="17" t="str">
        <f aca="false">IF(OR(F407="",N(E407)=0),"",F407/E407)</f>
        <v/>
      </c>
      <c r="N407" s="17" t="str">
        <f aca="false">IF(OR(F407="",N(F407)=0),"",N(G407)/F407)</f>
        <v/>
      </c>
      <c r="O407" s="17" t="str">
        <f aca="false">IF(N(J407)=0,"",MAX(0,J407-N(K407))/J407)</f>
        <v/>
      </c>
      <c r="P407" s="14"/>
    </row>
    <row r="408" customFormat="false" ht="15" hidden="false" customHeight="false" outlineLevel="0" collapsed="false">
      <c r="A408" s="13"/>
      <c r="B408" s="14"/>
      <c r="C408" s="14"/>
      <c r="D408" s="14"/>
      <c r="E408" s="15"/>
      <c r="F408" s="15"/>
      <c r="G408" s="15"/>
      <c r="H408" s="16" t="str">
        <f aca="false">IF(F408="","",F408-N(G408))</f>
        <v/>
      </c>
      <c r="I408" s="28"/>
      <c r="J408" s="15"/>
      <c r="K408" s="15"/>
      <c r="L408" s="14"/>
      <c r="M408" s="17" t="str">
        <f aca="false">IF(OR(F408="",N(E408)=0),"",F408/E408)</f>
        <v/>
      </c>
      <c r="N408" s="17" t="str">
        <f aca="false">IF(OR(F408="",N(F408)=0),"",N(G408)/F408)</f>
        <v/>
      </c>
      <c r="O408" s="17" t="str">
        <f aca="false">IF(N(J408)=0,"",MAX(0,J408-N(K408))/J408)</f>
        <v/>
      </c>
      <c r="P408" s="14"/>
    </row>
    <row r="409" customFormat="false" ht="15" hidden="false" customHeight="false" outlineLevel="0" collapsed="false">
      <c r="A409" s="13"/>
      <c r="B409" s="14"/>
      <c r="C409" s="14"/>
      <c r="D409" s="14"/>
      <c r="E409" s="15"/>
      <c r="F409" s="15"/>
      <c r="G409" s="15"/>
      <c r="H409" s="16" t="str">
        <f aca="false">IF(F409="","",F409-N(G409))</f>
        <v/>
      </c>
      <c r="I409" s="28"/>
      <c r="J409" s="15"/>
      <c r="K409" s="15"/>
      <c r="L409" s="14"/>
      <c r="M409" s="17" t="str">
        <f aca="false">IF(OR(F409="",N(E409)=0),"",F409/E409)</f>
        <v/>
      </c>
      <c r="N409" s="17" t="str">
        <f aca="false">IF(OR(F409="",N(F409)=0),"",N(G409)/F409)</f>
        <v/>
      </c>
      <c r="O409" s="17" t="str">
        <f aca="false">IF(N(J409)=0,"",MAX(0,J409-N(K409))/J409)</f>
        <v/>
      </c>
      <c r="P409" s="14"/>
    </row>
    <row r="410" customFormat="false" ht="15" hidden="false" customHeight="false" outlineLevel="0" collapsed="false">
      <c r="A410" s="13"/>
      <c r="B410" s="14"/>
      <c r="C410" s="14"/>
      <c r="D410" s="14"/>
      <c r="E410" s="15"/>
      <c r="F410" s="15"/>
      <c r="G410" s="15"/>
      <c r="H410" s="16" t="str">
        <f aca="false">IF(F410="","",F410-N(G410))</f>
        <v/>
      </c>
      <c r="I410" s="28"/>
      <c r="J410" s="15"/>
      <c r="K410" s="15"/>
      <c r="L410" s="14"/>
      <c r="M410" s="17" t="str">
        <f aca="false">IF(OR(F410="",N(E410)=0),"",F410/E410)</f>
        <v/>
      </c>
      <c r="N410" s="17" t="str">
        <f aca="false">IF(OR(F410="",N(F410)=0),"",N(G410)/F410)</f>
        <v/>
      </c>
      <c r="O410" s="17" t="str">
        <f aca="false">IF(N(J410)=0,"",MAX(0,J410-N(K410))/J410)</f>
        <v/>
      </c>
      <c r="P410" s="14"/>
    </row>
    <row r="411" customFormat="false" ht="15" hidden="false" customHeight="false" outlineLevel="0" collapsed="false">
      <c r="A411" s="13"/>
      <c r="B411" s="14"/>
      <c r="C411" s="14"/>
      <c r="D411" s="14"/>
      <c r="E411" s="15"/>
      <c r="F411" s="15"/>
      <c r="G411" s="15"/>
      <c r="H411" s="16" t="str">
        <f aca="false">IF(F411="","",F411-N(G411))</f>
        <v/>
      </c>
      <c r="I411" s="28"/>
      <c r="J411" s="15"/>
      <c r="K411" s="15"/>
      <c r="L411" s="14"/>
      <c r="M411" s="17" t="str">
        <f aca="false">IF(OR(F411="",N(E411)=0),"",F411/E411)</f>
        <v/>
      </c>
      <c r="N411" s="17" t="str">
        <f aca="false">IF(OR(F411="",N(F411)=0),"",N(G411)/F411)</f>
        <v/>
      </c>
      <c r="O411" s="17" t="str">
        <f aca="false">IF(N(J411)=0,"",MAX(0,J411-N(K411))/J411)</f>
        <v/>
      </c>
      <c r="P411" s="14"/>
    </row>
    <row r="412" customFormat="false" ht="15" hidden="false" customHeight="false" outlineLevel="0" collapsed="false">
      <c r="A412" s="13"/>
      <c r="B412" s="14"/>
      <c r="C412" s="14"/>
      <c r="D412" s="14"/>
      <c r="E412" s="15"/>
      <c r="F412" s="15"/>
      <c r="G412" s="15"/>
      <c r="H412" s="16" t="str">
        <f aca="false">IF(F412="","",F412-N(G412))</f>
        <v/>
      </c>
      <c r="I412" s="28"/>
      <c r="J412" s="15"/>
      <c r="K412" s="15"/>
      <c r="L412" s="14"/>
      <c r="M412" s="17" t="str">
        <f aca="false">IF(OR(F412="",N(E412)=0),"",F412/E412)</f>
        <v/>
      </c>
      <c r="N412" s="17" t="str">
        <f aca="false">IF(OR(F412="",N(F412)=0),"",N(G412)/F412)</f>
        <v/>
      </c>
      <c r="O412" s="17" t="str">
        <f aca="false">IF(N(J412)=0,"",MAX(0,J412-N(K412))/J412)</f>
        <v/>
      </c>
      <c r="P412" s="14"/>
    </row>
    <row r="413" customFormat="false" ht="15" hidden="false" customHeight="false" outlineLevel="0" collapsed="false">
      <c r="A413" s="13"/>
      <c r="B413" s="14"/>
      <c r="C413" s="14"/>
      <c r="D413" s="14"/>
      <c r="E413" s="15"/>
      <c r="F413" s="15"/>
      <c r="G413" s="15"/>
      <c r="H413" s="16" t="str">
        <f aca="false">IF(F413="","",F413-N(G413))</f>
        <v/>
      </c>
      <c r="I413" s="28"/>
      <c r="J413" s="15"/>
      <c r="K413" s="15"/>
      <c r="L413" s="14"/>
      <c r="M413" s="17" t="str">
        <f aca="false">IF(OR(F413="",N(E413)=0),"",F413/E413)</f>
        <v/>
      </c>
      <c r="N413" s="17" t="str">
        <f aca="false">IF(OR(F413="",N(F413)=0),"",N(G413)/F413)</f>
        <v/>
      </c>
      <c r="O413" s="17" t="str">
        <f aca="false">IF(N(J413)=0,"",MAX(0,J413-N(K413))/J413)</f>
        <v/>
      </c>
      <c r="P413" s="14"/>
    </row>
    <row r="414" customFormat="false" ht="15" hidden="false" customHeight="false" outlineLevel="0" collapsed="false">
      <c r="A414" s="13"/>
      <c r="B414" s="14"/>
      <c r="C414" s="14"/>
      <c r="D414" s="14"/>
      <c r="E414" s="15"/>
      <c r="F414" s="15"/>
      <c r="G414" s="15"/>
      <c r="H414" s="16" t="str">
        <f aca="false">IF(F414="","",F414-N(G414))</f>
        <v/>
      </c>
      <c r="I414" s="28"/>
      <c r="J414" s="15"/>
      <c r="K414" s="15"/>
      <c r="L414" s="14"/>
      <c r="M414" s="17" t="str">
        <f aca="false">IF(OR(F414="",N(E414)=0),"",F414/E414)</f>
        <v/>
      </c>
      <c r="N414" s="17" t="str">
        <f aca="false">IF(OR(F414="",N(F414)=0),"",N(G414)/F414)</f>
        <v/>
      </c>
      <c r="O414" s="17" t="str">
        <f aca="false">IF(N(J414)=0,"",MAX(0,J414-N(K414))/J414)</f>
        <v/>
      </c>
      <c r="P414" s="14"/>
    </row>
    <row r="415" customFormat="false" ht="15" hidden="false" customHeight="false" outlineLevel="0" collapsed="false">
      <c r="A415" s="13"/>
      <c r="B415" s="14"/>
      <c r="C415" s="14"/>
      <c r="D415" s="14"/>
      <c r="E415" s="15"/>
      <c r="F415" s="15"/>
      <c r="G415" s="15"/>
      <c r="H415" s="16" t="str">
        <f aca="false">IF(F415="","",F415-N(G415))</f>
        <v/>
      </c>
      <c r="I415" s="28"/>
      <c r="J415" s="15"/>
      <c r="K415" s="15"/>
      <c r="L415" s="14"/>
      <c r="M415" s="17" t="str">
        <f aca="false">IF(OR(F415="",N(E415)=0),"",F415/E415)</f>
        <v/>
      </c>
      <c r="N415" s="17" t="str">
        <f aca="false">IF(OR(F415="",N(F415)=0),"",N(G415)/F415)</f>
        <v/>
      </c>
      <c r="O415" s="17" t="str">
        <f aca="false">IF(N(J415)=0,"",MAX(0,J415-N(K415))/J415)</f>
        <v/>
      </c>
      <c r="P415" s="14"/>
    </row>
    <row r="416" customFormat="false" ht="15" hidden="false" customHeight="false" outlineLevel="0" collapsed="false">
      <c r="A416" s="13"/>
      <c r="B416" s="14"/>
      <c r="C416" s="14"/>
      <c r="D416" s="14"/>
      <c r="E416" s="15"/>
      <c r="F416" s="15"/>
      <c r="G416" s="15"/>
      <c r="H416" s="16" t="str">
        <f aca="false">IF(F416="","",F416-N(G416))</f>
        <v/>
      </c>
      <c r="I416" s="28"/>
      <c r="J416" s="15"/>
      <c r="K416" s="15"/>
      <c r="L416" s="14"/>
      <c r="M416" s="17" t="str">
        <f aca="false">IF(OR(F416="",N(E416)=0),"",F416/E416)</f>
        <v/>
      </c>
      <c r="N416" s="17" t="str">
        <f aca="false">IF(OR(F416="",N(F416)=0),"",N(G416)/F416)</f>
        <v/>
      </c>
      <c r="O416" s="17" t="str">
        <f aca="false">IF(N(J416)=0,"",MAX(0,J416-N(K416))/J416)</f>
        <v/>
      </c>
      <c r="P416" s="14"/>
    </row>
    <row r="417" customFormat="false" ht="15" hidden="false" customHeight="false" outlineLevel="0" collapsed="false">
      <c r="A417" s="13"/>
      <c r="B417" s="14"/>
      <c r="C417" s="14"/>
      <c r="D417" s="14"/>
      <c r="E417" s="15"/>
      <c r="F417" s="15"/>
      <c r="G417" s="15"/>
      <c r="H417" s="16" t="str">
        <f aca="false">IF(F417="","",F417-N(G417))</f>
        <v/>
      </c>
      <c r="I417" s="28"/>
      <c r="J417" s="15"/>
      <c r="K417" s="15"/>
      <c r="L417" s="14"/>
      <c r="M417" s="17" t="str">
        <f aca="false">IF(OR(F417="",N(E417)=0),"",F417/E417)</f>
        <v/>
      </c>
      <c r="N417" s="17" t="str">
        <f aca="false">IF(OR(F417="",N(F417)=0),"",N(G417)/F417)</f>
        <v/>
      </c>
      <c r="O417" s="17" t="str">
        <f aca="false">IF(N(J417)=0,"",MAX(0,J417-N(K417))/J417)</f>
        <v/>
      </c>
      <c r="P417" s="14"/>
    </row>
    <row r="418" customFormat="false" ht="15" hidden="false" customHeight="false" outlineLevel="0" collapsed="false">
      <c r="A418" s="13"/>
      <c r="B418" s="14"/>
      <c r="C418" s="14"/>
      <c r="D418" s="14"/>
      <c r="E418" s="15"/>
      <c r="F418" s="15"/>
      <c r="G418" s="15"/>
      <c r="H418" s="16" t="str">
        <f aca="false">IF(F418="","",F418-N(G418))</f>
        <v/>
      </c>
      <c r="I418" s="28"/>
      <c r="J418" s="15"/>
      <c r="K418" s="15"/>
      <c r="L418" s="14"/>
      <c r="M418" s="17" t="str">
        <f aca="false">IF(OR(F418="",N(E418)=0),"",F418/E418)</f>
        <v/>
      </c>
      <c r="N418" s="17" t="str">
        <f aca="false">IF(OR(F418="",N(F418)=0),"",N(G418)/F418)</f>
        <v/>
      </c>
      <c r="O418" s="17" t="str">
        <f aca="false">IF(N(J418)=0,"",MAX(0,J418-N(K418))/J418)</f>
        <v/>
      </c>
      <c r="P418" s="14"/>
    </row>
    <row r="419" customFormat="false" ht="15" hidden="false" customHeight="false" outlineLevel="0" collapsed="false">
      <c r="A419" s="13"/>
      <c r="B419" s="14"/>
      <c r="C419" s="14"/>
      <c r="D419" s="14"/>
      <c r="E419" s="15"/>
      <c r="F419" s="15"/>
      <c r="G419" s="15"/>
      <c r="H419" s="16" t="str">
        <f aca="false">IF(F419="","",F419-N(G419))</f>
        <v/>
      </c>
      <c r="I419" s="28"/>
      <c r="J419" s="15"/>
      <c r="K419" s="15"/>
      <c r="L419" s="14"/>
      <c r="M419" s="17" t="str">
        <f aca="false">IF(OR(F419="",N(E419)=0),"",F419/E419)</f>
        <v/>
      </c>
      <c r="N419" s="17" t="str">
        <f aca="false">IF(OR(F419="",N(F419)=0),"",N(G419)/F419)</f>
        <v/>
      </c>
      <c r="O419" s="17" t="str">
        <f aca="false">IF(N(J419)=0,"",MAX(0,J419-N(K419))/J419)</f>
        <v/>
      </c>
      <c r="P419" s="14"/>
    </row>
    <row r="420" customFormat="false" ht="15" hidden="false" customHeight="false" outlineLevel="0" collapsed="false">
      <c r="A420" s="13"/>
      <c r="B420" s="14"/>
      <c r="C420" s="14"/>
      <c r="D420" s="14"/>
      <c r="E420" s="15"/>
      <c r="F420" s="15"/>
      <c r="G420" s="15"/>
      <c r="H420" s="16" t="str">
        <f aca="false">IF(F420="","",F420-N(G420))</f>
        <v/>
      </c>
      <c r="I420" s="28"/>
      <c r="J420" s="15"/>
      <c r="K420" s="15"/>
      <c r="L420" s="14"/>
      <c r="M420" s="17" t="str">
        <f aca="false">IF(OR(F420="",N(E420)=0),"",F420/E420)</f>
        <v/>
      </c>
      <c r="N420" s="17" t="str">
        <f aca="false">IF(OR(F420="",N(F420)=0),"",N(G420)/F420)</f>
        <v/>
      </c>
      <c r="O420" s="17" t="str">
        <f aca="false">IF(N(J420)=0,"",MAX(0,J420-N(K420))/J420)</f>
        <v/>
      </c>
      <c r="P420" s="14"/>
    </row>
    <row r="421" customFormat="false" ht="15" hidden="false" customHeight="false" outlineLevel="0" collapsed="false">
      <c r="A421" s="13"/>
      <c r="B421" s="14"/>
      <c r="C421" s="14"/>
      <c r="D421" s="14"/>
      <c r="E421" s="15"/>
      <c r="F421" s="15"/>
      <c r="G421" s="15"/>
      <c r="H421" s="16" t="str">
        <f aca="false">IF(F421="","",F421-N(G421))</f>
        <v/>
      </c>
      <c r="I421" s="28"/>
      <c r="J421" s="15"/>
      <c r="K421" s="15"/>
      <c r="L421" s="14"/>
      <c r="M421" s="17" t="str">
        <f aca="false">IF(OR(F421="",N(E421)=0),"",F421/E421)</f>
        <v/>
      </c>
      <c r="N421" s="17" t="str">
        <f aca="false">IF(OR(F421="",N(F421)=0),"",N(G421)/F421)</f>
        <v/>
      </c>
      <c r="O421" s="17" t="str">
        <f aca="false">IF(N(J421)=0,"",MAX(0,J421-N(K421))/J421)</f>
        <v/>
      </c>
      <c r="P421" s="14"/>
    </row>
    <row r="422" customFormat="false" ht="15" hidden="false" customHeight="false" outlineLevel="0" collapsed="false">
      <c r="A422" s="13"/>
      <c r="B422" s="14"/>
      <c r="C422" s="14"/>
      <c r="D422" s="14"/>
      <c r="E422" s="15"/>
      <c r="F422" s="15"/>
      <c r="G422" s="15"/>
      <c r="H422" s="16" t="str">
        <f aca="false">IF(F422="","",F422-N(G422))</f>
        <v/>
      </c>
      <c r="I422" s="28"/>
      <c r="J422" s="15"/>
      <c r="K422" s="15"/>
      <c r="L422" s="14"/>
      <c r="M422" s="17" t="str">
        <f aca="false">IF(OR(F422="",N(E422)=0),"",F422/E422)</f>
        <v/>
      </c>
      <c r="N422" s="17" t="str">
        <f aca="false">IF(OR(F422="",N(F422)=0),"",N(G422)/F422)</f>
        <v/>
      </c>
      <c r="O422" s="17" t="str">
        <f aca="false">IF(N(J422)=0,"",MAX(0,J422-N(K422))/J422)</f>
        <v/>
      </c>
      <c r="P422" s="14"/>
    </row>
    <row r="423" customFormat="false" ht="15" hidden="false" customHeight="false" outlineLevel="0" collapsed="false">
      <c r="A423" s="13"/>
      <c r="B423" s="14"/>
      <c r="C423" s="14"/>
      <c r="D423" s="14"/>
      <c r="E423" s="15"/>
      <c r="F423" s="15"/>
      <c r="G423" s="15"/>
      <c r="H423" s="16" t="str">
        <f aca="false">IF(F423="","",F423-N(G423))</f>
        <v/>
      </c>
      <c r="I423" s="28"/>
      <c r="J423" s="15"/>
      <c r="K423" s="15"/>
      <c r="L423" s="14"/>
      <c r="M423" s="17" t="str">
        <f aca="false">IF(OR(F423="",N(E423)=0),"",F423/E423)</f>
        <v/>
      </c>
      <c r="N423" s="17" t="str">
        <f aca="false">IF(OR(F423="",N(F423)=0),"",N(G423)/F423)</f>
        <v/>
      </c>
      <c r="O423" s="17" t="str">
        <f aca="false">IF(N(J423)=0,"",MAX(0,J423-N(K423))/J423)</f>
        <v/>
      </c>
      <c r="P423" s="14"/>
    </row>
    <row r="424" customFormat="false" ht="15" hidden="false" customHeight="false" outlineLevel="0" collapsed="false">
      <c r="A424" s="13"/>
      <c r="B424" s="14"/>
      <c r="C424" s="14"/>
      <c r="D424" s="14"/>
      <c r="E424" s="15"/>
      <c r="F424" s="15"/>
      <c r="G424" s="15"/>
      <c r="H424" s="16" t="str">
        <f aca="false">IF(F424="","",F424-N(G424))</f>
        <v/>
      </c>
      <c r="I424" s="28"/>
      <c r="J424" s="15"/>
      <c r="K424" s="15"/>
      <c r="L424" s="14"/>
      <c r="M424" s="17" t="str">
        <f aca="false">IF(OR(F424="",N(E424)=0),"",F424/E424)</f>
        <v/>
      </c>
      <c r="N424" s="17" t="str">
        <f aca="false">IF(OR(F424="",N(F424)=0),"",N(G424)/F424)</f>
        <v/>
      </c>
      <c r="O424" s="17" t="str">
        <f aca="false">IF(N(J424)=0,"",MAX(0,J424-N(K424))/J424)</f>
        <v/>
      </c>
      <c r="P424" s="14"/>
    </row>
    <row r="425" customFormat="false" ht="15" hidden="false" customHeight="false" outlineLevel="0" collapsed="false">
      <c r="A425" s="13"/>
      <c r="B425" s="14"/>
      <c r="C425" s="14"/>
      <c r="D425" s="14"/>
      <c r="E425" s="15"/>
      <c r="F425" s="15"/>
      <c r="G425" s="15"/>
      <c r="H425" s="16" t="str">
        <f aca="false">IF(F425="","",F425-N(G425))</f>
        <v/>
      </c>
      <c r="I425" s="28"/>
      <c r="J425" s="15"/>
      <c r="K425" s="15"/>
      <c r="L425" s="14"/>
      <c r="M425" s="17" t="str">
        <f aca="false">IF(OR(F425="",N(E425)=0),"",F425/E425)</f>
        <v/>
      </c>
      <c r="N425" s="17" t="str">
        <f aca="false">IF(OR(F425="",N(F425)=0),"",N(G425)/F425)</f>
        <v/>
      </c>
      <c r="O425" s="17" t="str">
        <f aca="false">IF(N(J425)=0,"",MAX(0,J425-N(K425))/J425)</f>
        <v/>
      </c>
      <c r="P425" s="14"/>
    </row>
    <row r="426" customFormat="false" ht="15" hidden="false" customHeight="false" outlineLevel="0" collapsed="false">
      <c r="A426" s="13"/>
      <c r="B426" s="14"/>
      <c r="C426" s="14"/>
      <c r="D426" s="14"/>
      <c r="E426" s="15"/>
      <c r="F426" s="15"/>
      <c r="G426" s="15"/>
      <c r="H426" s="16" t="str">
        <f aca="false">IF(F426="","",F426-N(G426))</f>
        <v/>
      </c>
      <c r="I426" s="28"/>
      <c r="J426" s="15"/>
      <c r="K426" s="15"/>
      <c r="L426" s="14"/>
      <c r="M426" s="17" t="str">
        <f aca="false">IF(OR(F426="",N(E426)=0),"",F426/E426)</f>
        <v/>
      </c>
      <c r="N426" s="17" t="str">
        <f aca="false">IF(OR(F426="",N(F426)=0),"",N(G426)/F426)</f>
        <v/>
      </c>
      <c r="O426" s="17" t="str">
        <f aca="false">IF(N(J426)=0,"",MAX(0,J426-N(K426))/J426)</f>
        <v/>
      </c>
      <c r="P426" s="14"/>
    </row>
    <row r="427" customFormat="false" ht="15" hidden="false" customHeight="false" outlineLevel="0" collapsed="false">
      <c r="A427" s="13"/>
      <c r="B427" s="14"/>
      <c r="C427" s="14"/>
      <c r="D427" s="14"/>
      <c r="E427" s="15"/>
      <c r="F427" s="15"/>
      <c r="G427" s="15"/>
      <c r="H427" s="16" t="str">
        <f aca="false">IF(F427="","",F427-N(G427))</f>
        <v/>
      </c>
      <c r="I427" s="28"/>
      <c r="J427" s="15"/>
      <c r="K427" s="15"/>
      <c r="L427" s="14"/>
      <c r="M427" s="17" t="str">
        <f aca="false">IF(OR(F427="",N(E427)=0),"",F427/E427)</f>
        <v/>
      </c>
      <c r="N427" s="17" t="str">
        <f aca="false">IF(OR(F427="",N(F427)=0),"",N(G427)/F427)</f>
        <v/>
      </c>
      <c r="O427" s="17" t="str">
        <f aca="false">IF(N(J427)=0,"",MAX(0,J427-N(K427))/J427)</f>
        <v/>
      </c>
      <c r="P427" s="14"/>
    </row>
    <row r="428" customFormat="false" ht="15" hidden="false" customHeight="false" outlineLevel="0" collapsed="false">
      <c r="A428" s="13"/>
      <c r="B428" s="14"/>
      <c r="C428" s="14"/>
      <c r="D428" s="14"/>
      <c r="E428" s="15"/>
      <c r="F428" s="15"/>
      <c r="G428" s="15"/>
      <c r="H428" s="16" t="str">
        <f aca="false">IF(F428="","",F428-N(G428))</f>
        <v/>
      </c>
      <c r="I428" s="28"/>
      <c r="J428" s="15"/>
      <c r="K428" s="15"/>
      <c r="L428" s="14"/>
      <c r="M428" s="17" t="str">
        <f aca="false">IF(OR(F428="",N(E428)=0),"",F428/E428)</f>
        <v/>
      </c>
      <c r="N428" s="17" t="str">
        <f aca="false">IF(OR(F428="",N(F428)=0),"",N(G428)/F428)</f>
        <v/>
      </c>
      <c r="O428" s="17" t="str">
        <f aca="false">IF(N(J428)=0,"",MAX(0,J428-N(K428))/J428)</f>
        <v/>
      </c>
      <c r="P428" s="14"/>
    </row>
    <row r="429" customFormat="false" ht="15" hidden="false" customHeight="false" outlineLevel="0" collapsed="false">
      <c r="A429" s="13"/>
      <c r="B429" s="14"/>
      <c r="C429" s="14"/>
      <c r="D429" s="14"/>
      <c r="E429" s="15"/>
      <c r="F429" s="15"/>
      <c r="G429" s="15"/>
      <c r="H429" s="16" t="str">
        <f aca="false">IF(F429="","",F429-N(G429))</f>
        <v/>
      </c>
      <c r="I429" s="28"/>
      <c r="J429" s="15"/>
      <c r="K429" s="15"/>
      <c r="L429" s="14"/>
      <c r="M429" s="17" t="str">
        <f aca="false">IF(OR(F429="",N(E429)=0),"",F429/E429)</f>
        <v/>
      </c>
      <c r="N429" s="17" t="str">
        <f aca="false">IF(OR(F429="",N(F429)=0),"",N(G429)/F429)</f>
        <v/>
      </c>
      <c r="O429" s="17" t="str">
        <f aca="false">IF(N(J429)=0,"",MAX(0,J429-N(K429))/J429)</f>
        <v/>
      </c>
      <c r="P429" s="14"/>
    </row>
    <row r="430" customFormat="false" ht="15" hidden="false" customHeight="false" outlineLevel="0" collapsed="false">
      <c r="A430" s="13"/>
      <c r="B430" s="14"/>
      <c r="C430" s="14"/>
      <c r="D430" s="14"/>
      <c r="E430" s="15"/>
      <c r="F430" s="15"/>
      <c r="G430" s="15"/>
      <c r="H430" s="16" t="str">
        <f aca="false">IF(F430="","",F430-N(G430))</f>
        <v/>
      </c>
      <c r="I430" s="28"/>
      <c r="J430" s="15"/>
      <c r="K430" s="15"/>
      <c r="L430" s="14"/>
      <c r="M430" s="17" t="str">
        <f aca="false">IF(OR(F430="",N(E430)=0),"",F430/E430)</f>
        <v/>
      </c>
      <c r="N430" s="17" t="str">
        <f aca="false">IF(OR(F430="",N(F430)=0),"",N(G430)/F430)</f>
        <v/>
      </c>
      <c r="O430" s="17" t="str">
        <f aca="false">IF(N(J430)=0,"",MAX(0,J430-N(K430))/J430)</f>
        <v/>
      </c>
      <c r="P430" s="14"/>
    </row>
    <row r="431" customFormat="false" ht="15" hidden="false" customHeight="false" outlineLevel="0" collapsed="false">
      <c r="A431" s="13"/>
      <c r="B431" s="14"/>
      <c r="C431" s="14"/>
      <c r="D431" s="14"/>
      <c r="E431" s="15"/>
      <c r="F431" s="15"/>
      <c r="G431" s="15"/>
      <c r="H431" s="16" t="str">
        <f aca="false">IF(F431="","",F431-N(G431))</f>
        <v/>
      </c>
      <c r="I431" s="28"/>
      <c r="J431" s="15"/>
      <c r="K431" s="15"/>
      <c r="L431" s="14"/>
      <c r="M431" s="17" t="str">
        <f aca="false">IF(OR(F431="",N(E431)=0),"",F431/E431)</f>
        <v/>
      </c>
      <c r="N431" s="17" t="str">
        <f aca="false">IF(OR(F431="",N(F431)=0),"",N(G431)/F431)</f>
        <v/>
      </c>
      <c r="O431" s="17" t="str">
        <f aca="false">IF(N(J431)=0,"",MAX(0,J431-N(K431))/J431)</f>
        <v/>
      </c>
      <c r="P431" s="14"/>
    </row>
    <row r="432" customFormat="false" ht="15" hidden="false" customHeight="false" outlineLevel="0" collapsed="false">
      <c r="A432" s="13"/>
      <c r="B432" s="14"/>
      <c r="C432" s="14"/>
      <c r="D432" s="14"/>
      <c r="E432" s="15"/>
      <c r="F432" s="15"/>
      <c r="G432" s="15"/>
      <c r="H432" s="16" t="str">
        <f aca="false">IF(F432="","",F432-N(G432))</f>
        <v/>
      </c>
      <c r="I432" s="28"/>
      <c r="J432" s="15"/>
      <c r="K432" s="15"/>
      <c r="L432" s="14"/>
      <c r="M432" s="17" t="str">
        <f aca="false">IF(OR(F432="",N(E432)=0),"",F432/E432)</f>
        <v/>
      </c>
      <c r="N432" s="17" t="str">
        <f aca="false">IF(OR(F432="",N(F432)=0),"",N(G432)/F432)</f>
        <v/>
      </c>
      <c r="O432" s="17" t="str">
        <f aca="false">IF(N(J432)=0,"",MAX(0,J432-N(K432))/J432)</f>
        <v/>
      </c>
      <c r="P432" s="14"/>
    </row>
    <row r="433" customFormat="false" ht="15" hidden="false" customHeight="false" outlineLevel="0" collapsed="false">
      <c r="A433" s="13"/>
      <c r="B433" s="14"/>
      <c r="C433" s="14"/>
      <c r="D433" s="14"/>
      <c r="E433" s="15"/>
      <c r="F433" s="15"/>
      <c r="G433" s="15"/>
      <c r="H433" s="16" t="str">
        <f aca="false">IF(F433="","",F433-N(G433))</f>
        <v/>
      </c>
      <c r="I433" s="28"/>
      <c r="J433" s="15"/>
      <c r="K433" s="15"/>
      <c r="L433" s="14"/>
      <c r="M433" s="17" t="str">
        <f aca="false">IF(OR(F433="",N(E433)=0),"",F433/E433)</f>
        <v/>
      </c>
      <c r="N433" s="17" t="str">
        <f aca="false">IF(OR(F433="",N(F433)=0),"",N(G433)/F433)</f>
        <v/>
      </c>
      <c r="O433" s="17" t="str">
        <f aca="false">IF(N(J433)=0,"",MAX(0,J433-N(K433))/J433)</f>
        <v/>
      </c>
      <c r="P433" s="14"/>
    </row>
    <row r="434" customFormat="false" ht="15" hidden="false" customHeight="false" outlineLevel="0" collapsed="false">
      <c r="A434" s="13"/>
      <c r="B434" s="14"/>
      <c r="C434" s="14"/>
      <c r="D434" s="14"/>
      <c r="E434" s="15"/>
      <c r="F434" s="15"/>
      <c r="G434" s="15"/>
      <c r="H434" s="16" t="str">
        <f aca="false">IF(F434="","",F434-N(G434))</f>
        <v/>
      </c>
      <c r="I434" s="28"/>
      <c r="J434" s="15"/>
      <c r="K434" s="15"/>
      <c r="L434" s="14"/>
      <c r="M434" s="17" t="str">
        <f aca="false">IF(OR(F434="",N(E434)=0),"",F434/E434)</f>
        <v/>
      </c>
      <c r="N434" s="17" t="str">
        <f aca="false">IF(OR(F434="",N(F434)=0),"",N(G434)/F434)</f>
        <v/>
      </c>
      <c r="O434" s="17" t="str">
        <f aca="false">IF(N(J434)=0,"",MAX(0,J434-N(K434))/J434)</f>
        <v/>
      </c>
      <c r="P434" s="14"/>
    </row>
    <row r="435" customFormat="false" ht="15" hidden="false" customHeight="false" outlineLevel="0" collapsed="false">
      <c r="A435" s="13"/>
      <c r="B435" s="14"/>
      <c r="C435" s="14"/>
      <c r="D435" s="14"/>
      <c r="E435" s="15"/>
      <c r="F435" s="15"/>
      <c r="G435" s="15"/>
      <c r="H435" s="16" t="str">
        <f aca="false">IF(F435="","",F435-N(G435))</f>
        <v/>
      </c>
      <c r="I435" s="28"/>
      <c r="J435" s="15"/>
      <c r="K435" s="15"/>
      <c r="L435" s="14"/>
      <c r="M435" s="17" t="str">
        <f aca="false">IF(OR(F435="",N(E435)=0),"",F435/E435)</f>
        <v/>
      </c>
      <c r="N435" s="17" t="str">
        <f aca="false">IF(OR(F435="",N(F435)=0),"",N(G435)/F435)</f>
        <v/>
      </c>
      <c r="O435" s="17" t="str">
        <f aca="false">IF(N(J435)=0,"",MAX(0,J435-N(K435))/J435)</f>
        <v/>
      </c>
      <c r="P435" s="14"/>
    </row>
    <row r="436" customFormat="false" ht="15" hidden="false" customHeight="false" outlineLevel="0" collapsed="false">
      <c r="A436" s="13"/>
      <c r="B436" s="14"/>
      <c r="C436" s="14"/>
      <c r="D436" s="14"/>
      <c r="E436" s="15"/>
      <c r="F436" s="15"/>
      <c r="G436" s="15"/>
      <c r="H436" s="16" t="str">
        <f aca="false">IF(F436="","",F436-N(G436))</f>
        <v/>
      </c>
      <c r="I436" s="28"/>
      <c r="J436" s="15"/>
      <c r="K436" s="15"/>
      <c r="L436" s="14"/>
      <c r="M436" s="17" t="str">
        <f aca="false">IF(OR(F436="",N(E436)=0),"",F436/E436)</f>
        <v/>
      </c>
      <c r="N436" s="17" t="str">
        <f aca="false">IF(OR(F436="",N(F436)=0),"",N(G436)/F436)</f>
        <v/>
      </c>
      <c r="O436" s="17" t="str">
        <f aca="false">IF(N(J436)=0,"",MAX(0,J436-N(K436))/J436)</f>
        <v/>
      </c>
      <c r="P436" s="14"/>
    </row>
    <row r="437" customFormat="false" ht="15" hidden="false" customHeight="false" outlineLevel="0" collapsed="false">
      <c r="A437" s="13"/>
      <c r="B437" s="14"/>
      <c r="C437" s="14"/>
      <c r="D437" s="14"/>
      <c r="E437" s="15"/>
      <c r="F437" s="15"/>
      <c r="G437" s="15"/>
      <c r="H437" s="16" t="str">
        <f aca="false">IF(F437="","",F437-N(G437))</f>
        <v/>
      </c>
      <c r="I437" s="28"/>
      <c r="J437" s="15"/>
      <c r="K437" s="15"/>
      <c r="L437" s="14"/>
      <c r="M437" s="17" t="str">
        <f aca="false">IF(OR(F437="",N(E437)=0),"",F437/E437)</f>
        <v/>
      </c>
      <c r="N437" s="17" t="str">
        <f aca="false">IF(OR(F437="",N(F437)=0),"",N(G437)/F437)</f>
        <v/>
      </c>
      <c r="O437" s="17" t="str">
        <f aca="false">IF(N(J437)=0,"",MAX(0,J437-N(K437))/J437)</f>
        <v/>
      </c>
      <c r="P437" s="14"/>
    </row>
    <row r="438" customFormat="false" ht="15" hidden="false" customHeight="false" outlineLevel="0" collapsed="false">
      <c r="A438" s="13"/>
      <c r="B438" s="14"/>
      <c r="C438" s="14"/>
      <c r="D438" s="14"/>
      <c r="E438" s="15"/>
      <c r="F438" s="15"/>
      <c r="G438" s="15"/>
      <c r="H438" s="16" t="str">
        <f aca="false">IF(F438="","",F438-N(G438))</f>
        <v/>
      </c>
      <c r="I438" s="28"/>
      <c r="J438" s="15"/>
      <c r="K438" s="15"/>
      <c r="L438" s="14"/>
      <c r="M438" s="17" t="str">
        <f aca="false">IF(OR(F438="",N(E438)=0),"",F438/E438)</f>
        <v/>
      </c>
      <c r="N438" s="17" t="str">
        <f aca="false">IF(OR(F438="",N(F438)=0),"",N(G438)/F438)</f>
        <v/>
      </c>
      <c r="O438" s="17" t="str">
        <f aca="false">IF(N(J438)=0,"",MAX(0,J438-N(K438))/J438)</f>
        <v/>
      </c>
      <c r="P438" s="14"/>
    </row>
    <row r="439" customFormat="false" ht="15" hidden="false" customHeight="false" outlineLevel="0" collapsed="false">
      <c r="A439" s="13"/>
      <c r="B439" s="14"/>
      <c r="C439" s="14"/>
      <c r="D439" s="14"/>
      <c r="E439" s="15"/>
      <c r="F439" s="15"/>
      <c r="G439" s="15"/>
      <c r="H439" s="16" t="str">
        <f aca="false">IF(F439="","",F439-N(G439))</f>
        <v/>
      </c>
      <c r="I439" s="28"/>
      <c r="J439" s="15"/>
      <c r="K439" s="15"/>
      <c r="L439" s="14"/>
      <c r="M439" s="17" t="str">
        <f aca="false">IF(OR(F439="",N(E439)=0),"",F439/E439)</f>
        <v/>
      </c>
      <c r="N439" s="17" t="str">
        <f aca="false">IF(OR(F439="",N(F439)=0),"",N(G439)/F439)</f>
        <v/>
      </c>
      <c r="O439" s="17" t="str">
        <f aca="false">IF(N(J439)=0,"",MAX(0,J439-N(K439))/J439)</f>
        <v/>
      </c>
      <c r="P439" s="14"/>
    </row>
    <row r="440" customFormat="false" ht="15" hidden="false" customHeight="false" outlineLevel="0" collapsed="false">
      <c r="A440" s="13"/>
      <c r="B440" s="14"/>
      <c r="C440" s="14"/>
      <c r="D440" s="14"/>
      <c r="E440" s="15"/>
      <c r="F440" s="15"/>
      <c r="G440" s="15"/>
      <c r="H440" s="16" t="str">
        <f aca="false">IF(F440="","",F440-N(G440))</f>
        <v/>
      </c>
      <c r="I440" s="28"/>
      <c r="J440" s="15"/>
      <c r="K440" s="15"/>
      <c r="L440" s="14"/>
      <c r="M440" s="17" t="str">
        <f aca="false">IF(OR(F440="",N(E440)=0),"",F440/E440)</f>
        <v/>
      </c>
      <c r="N440" s="17" t="str">
        <f aca="false">IF(OR(F440="",N(F440)=0),"",N(G440)/F440)</f>
        <v/>
      </c>
      <c r="O440" s="17" t="str">
        <f aca="false">IF(N(J440)=0,"",MAX(0,J440-N(K440))/J440)</f>
        <v/>
      </c>
      <c r="P440" s="14"/>
    </row>
    <row r="441" customFormat="false" ht="15" hidden="false" customHeight="false" outlineLevel="0" collapsed="false">
      <c r="A441" s="13"/>
      <c r="B441" s="14"/>
      <c r="C441" s="14"/>
      <c r="D441" s="14"/>
      <c r="E441" s="15"/>
      <c r="F441" s="15"/>
      <c r="G441" s="15"/>
      <c r="H441" s="16" t="str">
        <f aca="false">IF(F441="","",F441-N(G441))</f>
        <v/>
      </c>
      <c r="I441" s="28"/>
      <c r="J441" s="15"/>
      <c r="K441" s="15"/>
      <c r="L441" s="14"/>
      <c r="M441" s="17" t="str">
        <f aca="false">IF(OR(F441="",N(E441)=0),"",F441/E441)</f>
        <v/>
      </c>
      <c r="N441" s="17" t="str">
        <f aca="false">IF(OR(F441="",N(F441)=0),"",N(G441)/F441)</f>
        <v/>
      </c>
      <c r="O441" s="17" t="str">
        <f aca="false">IF(N(J441)=0,"",MAX(0,J441-N(K441))/J441)</f>
        <v/>
      </c>
      <c r="P441" s="14"/>
    </row>
    <row r="442" customFormat="false" ht="15" hidden="false" customHeight="false" outlineLevel="0" collapsed="false">
      <c r="A442" s="13"/>
      <c r="B442" s="14"/>
      <c r="C442" s="14"/>
      <c r="D442" s="14"/>
      <c r="E442" s="15"/>
      <c r="F442" s="15"/>
      <c r="G442" s="15"/>
      <c r="H442" s="16" t="str">
        <f aca="false">IF(F442="","",F442-N(G442))</f>
        <v/>
      </c>
      <c r="I442" s="28"/>
      <c r="J442" s="15"/>
      <c r="K442" s="15"/>
      <c r="L442" s="14"/>
      <c r="M442" s="17" t="str">
        <f aca="false">IF(OR(F442="",N(E442)=0),"",F442/E442)</f>
        <v/>
      </c>
      <c r="N442" s="17" t="str">
        <f aca="false">IF(OR(F442="",N(F442)=0),"",N(G442)/F442)</f>
        <v/>
      </c>
      <c r="O442" s="17" t="str">
        <f aca="false">IF(N(J442)=0,"",MAX(0,J442-N(K442))/J442)</f>
        <v/>
      </c>
      <c r="P442" s="14"/>
    </row>
    <row r="443" customFormat="false" ht="15" hidden="false" customHeight="false" outlineLevel="0" collapsed="false">
      <c r="A443" s="13"/>
      <c r="B443" s="14"/>
      <c r="C443" s="14"/>
      <c r="D443" s="14"/>
      <c r="E443" s="15"/>
      <c r="F443" s="15"/>
      <c r="G443" s="15"/>
      <c r="H443" s="16" t="str">
        <f aca="false">IF(F443="","",F443-N(G443))</f>
        <v/>
      </c>
      <c r="I443" s="28"/>
      <c r="J443" s="15"/>
      <c r="K443" s="15"/>
      <c r="L443" s="14"/>
      <c r="M443" s="17" t="str">
        <f aca="false">IF(OR(F443="",N(E443)=0),"",F443/E443)</f>
        <v/>
      </c>
      <c r="N443" s="17" t="str">
        <f aca="false">IF(OR(F443="",N(F443)=0),"",N(G443)/F443)</f>
        <v/>
      </c>
      <c r="O443" s="17" t="str">
        <f aca="false">IF(N(J443)=0,"",MAX(0,J443-N(K443))/J443)</f>
        <v/>
      </c>
      <c r="P443" s="14"/>
    </row>
    <row r="444" customFormat="false" ht="15" hidden="false" customHeight="false" outlineLevel="0" collapsed="false">
      <c r="A444" s="13"/>
      <c r="B444" s="14"/>
      <c r="C444" s="14"/>
      <c r="D444" s="14"/>
      <c r="E444" s="15"/>
      <c r="F444" s="15"/>
      <c r="G444" s="15"/>
      <c r="H444" s="16" t="str">
        <f aca="false">IF(F444="","",F444-N(G444))</f>
        <v/>
      </c>
      <c r="I444" s="28"/>
      <c r="J444" s="15"/>
      <c r="K444" s="15"/>
      <c r="L444" s="14"/>
      <c r="M444" s="17" t="str">
        <f aca="false">IF(OR(F444="",N(E444)=0),"",F444/E444)</f>
        <v/>
      </c>
      <c r="N444" s="17" t="str">
        <f aca="false">IF(OR(F444="",N(F444)=0),"",N(G444)/F444)</f>
        <v/>
      </c>
      <c r="O444" s="17" t="str">
        <f aca="false">IF(N(J444)=0,"",MAX(0,J444-N(K444))/J444)</f>
        <v/>
      </c>
      <c r="P444" s="14"/>
    </row>
    <row r="445" customFormat="false" ht="15" hidden="false" customHeight="false" outlineLevel="0" collapsed="false">
      <c r="A445" s="13"/>
      <c r="B445" s="14"/>
      <c r="C445" s="14"/>
      <c r="D445" s="14"/>
      <c r="E445" s="15"/>
      <c r="F445" s="15"/>
      <c r="G445" s="15"/>
      <c r="H445" s="16" t="str">
        <f aca="false">IF(F445="","",F445-N(G445))</f>
        <v/>
      </c>
      <c r="I445" s="28"/>
      <c r="J445" s="15"/>
      <c r="K445" s="15"/>
      <c r="L445" s="14"/>
      <c r="M445" s="17" t="str">
        <f aca="false">IF(OR(F445="",N(E445)=0),"",F445/E445)</f>
        <v/>
      </c>
      <c r="N445" s="17" t="str">
        <f aca="false">IF(OR(F445="",N(F445)=0),"",N(G445)/F445)</f>
        <v/>
      </c>
      <c r="O445" s="17" t="str">
        <f aca="false">IF(N(J445)=0,"",MAX(0,J445-N(K445))/J445)</f>
        <v/>
      </c>
      <c r="P445" s="14"/>
    </row>
    <row r="446" customFormat="false" ht="15" hidden="false" customHeight="false" outlineLevel="0" collapsed="false">
      <c r="A446" s="13"/>
      <c r="B446" s="14"/>
      <c r="C446" s="14"/>
      <c r="D446" s="14"/>
      <c r="E446" s="15"/>
      <c r="F446" s="15"/>
      <c r="G446" s="15"/>
      <c r="H446" s="16" t="str">
        <f aca="false">IF(F446="","",F446-N(G446))</f>
        <v/>
      </c>
      <c r="I446" s="28"/>
      <c r="J446" s="15"/>
      <c r="K446" s="15"/>
      <c r="L446" s="14"/>
      <c r="M446" s="17" t="str">
        <f aca="false">IF(OR(F446="",N(E446)=0),"",F446/E446)</f>
        <v/>
      </c>
      <c r="N446" s="17" t="str">
        <f aca="false">IF(OR(F446="",N(F446)=0),"",N(G446)/F446)</f>
        <v/>
      </c>
      <c r="O446" s="17" t="str">
        <f aca="false">IF(N(J446)=0,"",MAX(0,J446-N(K446))/J446)</f>
        <v/>
      </c>
      <c r="P446" s="14"/>
    </row>
    <row r="447" customFormat="false" ht="15" hidden="false" customHeight="false" outlineLevel="0" collapsed="false">
      <c r="A447" s="13"/>
      <c r="B447" s="14"/>
      <c r="C447" s="14"/>
      <c r="D447" s="14"/>
      <c r="E447" s="15"/>
      <c r="F447" s="15"/>
      <c r="G447" s="15"/>
      <c r="H447" s="16" t="str">
        <f aca="false">IF(F447="","",F447-N(G447))</f>
        <v/>
      </c>
      <c r="I447" s="28"/>
      <c r="J447" s="15"/>
      <c r="K447" s="15"/>
      <c r="L447" s="14"/>
      <c r="M447" s="17" t="str">
        <f aca="false">IF(OR(F447="",N(E447)=0),"",F447/E447)</f>
        <v/>
      </c>
      <c r="N447" s="17" t="str">
        <f aca="false">IF(OR(F447="",N(F447)=0),"",N(G447)/F447)</f>
        <v/>
      </c>
      <c r="O447" s="17" t="str">
        <f aca="false">IF(N(J447)=0,"",MAX(0,J447-N(K447))/J447)</f>
        <v/>
      </c>
      <c r="P447" s="14"/>
    </row>
    <row r="448" customFormat="false" ht="15" hidden="false" customHeight="false" outlineLevel="0" collapsed="false">
      <c r="A448" s="13"/>
      <c r="B448" s="14"/>
      <c r="C448" s="14"/>
      <c r="D448" s="14"/>
      <c r="E448" s="15"/>
      <c r="F448" s="15"/>
      <c r="G448" s="15"/>
      <c r="H448" s="16" t="str">
        <f aca="false">IF(F448="","",F448-N(G448))</f>
        <v/>
      </c>
      <c r="I448" s="28"/>
      <c r="J448" s="15"/>
      <c r="K448" s="15"/>
      <c r="L448" s="14"/>
      <c r="M448" s="17" t="str">
        <f aca="false">IF(OR(F448="",N(E448)=0),"",F448/E448)</f>
        <v/>
      </c>
      <c r="N448" s="17" t="str">
        <f aca="false">IF(OR(F448="",N(F448)=0),"",N(G448)/F448)</f>
        <v/>
      </c>
      <c r="O448" s="17" t="str">
        <f aca="false">IF(N(J448)=0,"",MAX(0,J448-N(K448))/J448)</f>
        <v/>
      </c>
      <c r="P448" s="14"/>
    </row>
    <row r="449" customFormat="false" ht="15" hidden="false" customHeight="false" outlineLevel="0" collapsed="false">
      <c r="A449" s="13"/>
      <c r="B449" s="14"/>
      <c r="C449" s="14"/>
      <c r="D449" s="14"/>
      <c r="E449" s="15"/>
      <c r="F449" s="15"/>
      <c r="G449" s="15"/>
      <c r="H449" s="16" t="str">
        <f aca="false">IF(F449="","",F449-N(G449))</f>
        <v/>
      </c>
      <c r="I449" s="28"/>
      <c r="J449" s="15"/>
      <c r="K449" s="15"/>
      <c r="L449" s="14"/>
      <c r="M449" s="17" t="str">
        <f aca="false">IF(OR(F449="",N(E449)=0),"",F449/E449)</f>
        <v/>
      </c>
      <c r="N449" s="17" t="str">
        <f aca="false">IF(OR(F449="",N(F449)=0),"",N(G449)/F449)</f>
        <v/>
      </c>
      <c r="O449" s="17" t="str">
        <f aca="false">IF(N(J449)=0,"",MAX(0,J449-N(K449))/J449)</f>
        <v/>
      </c>
      <c r="P449" s="14"/>
    </row>
    <row r="450" customFormat="false" ht="15" hidden="false" customHeight="false" outlineLevel="0" collapsed="false">
      <c r="A450" s="13"/>
      <c r="B450" s="14"/>
      <c r="C450" s="14"/>
      <c r="D450" s="14"/>
      <c r="E450" s="15"/>
      <c r="F450" s="15"/>
      <c r="G450" s="15"/>
      <c r="H450" s="16" t="str">
        <f aca="false">IF(F450="","",F450-N(G450))</f>
        <v/>
      </c>
      <c r="I450" s="28"/>
      <c r="J450" s="15"/>
      <c r="K450" s="15"/>
      <c r="L450" s="14"/>
      <c r="M450" s="17" t="str">
        <f aca="false">IF(OR(F450="",N(E450)=0),"",F450/E450)</f>
        <v/>
      </c>
      <c r="N450" s="17" t="str">
        <f aca="false">IF(OR(F450="",N(F450)=0),"",N(G450)/F450)</f>
        <v/>
      </c>
      <c r="O450" s="17" t="str">
        <f aca="false">IF(N(J450)=0,"",MAX(0,J450-N(K450))/J450)</f>
        <v/>
      </c>
      <c r="P450" s="14"/>
    </row>
    <row r="451" customFormat="false" ht="15" hidden="false" customHeight="false" outlineLevel="0" collapsed="false">
      <c r="A451" s="13"/>
      <c r="B451" s="14"/>
      <c r="C451" s="14"/>
      <c r="D451" s="14"/>
      <c r="E451" s="15"/>
      <c r="F451" s="15"/>
      <c r="G451" s="15"/>
      <c r="H451" s="16" t="str">
        <f aca="false">IF(F451="","",F451-N(G451))</f>
        <v/>
      </c>
      <c r="I451" s="28"/>
      <c r="J451" s="15"/>
      <c r="K451" s="15"/>
      <c r="L451" s="14"/>
      <c r="M451" s="17" t="str">
        <f aca="false">IF(OR(F451="",N(E451)=0),"",F451/E451)</f>
        <v/>
      </c>
      <c r="N451" s="17" t="str">
        <f aca="false">IF(OR(F451="",N(F451)=0),"",N(G451)/F451)</f>
        <v/>
      </c>
      <c r="O451" s="17" t="str">
        <f aca="false">IF(N(J451)=0,"",MAX(0,J451-N(K451))/J451)</f>
        <v/>
      </c>
      <c r="P451" s="14"/>
    </row>
    <row r="452" customFormat="false" ht="15" hidden="false" customHeight="false" outlineLevel="0" collapsed="false">
      <c r="A452" s="13"/>
      <c r="B452" s="14"/>
      <c r="C452" s="14"/>
      <c r="D452" s="14"/>
      <c r="E452" s="15"/>
      <c r="F452" s="15"/>
      <c r="G452" s="15"/>
      <c r="H452" s="16" t="str">
        <f aca="false">IF(F452="","",F452-N(G452))</f>
        <v/>
      </c>
      <c r="I452" s="28"/>
      <c r="J452" s="15"/>
      <c r="K452" s="15"/>
      <c r="L452" s="14"/>
      <c r="M452" s="17" t="str">
        <f aca="false">IF(OR(F452="",N(E452)=0),"",F452/E452)</f>
        <v/>
      </c>
      <c r="N452" s="17" t="str">
        <f aca="false">IF(OR(F452="",N(F452)=0),"",N(G452)/F452)</f>
        <v/>
      </c>
      <c r="O452" s="17" t="str">
        <f aca="false">IF(N(J452)=0,"",MAX(0,J452-N(K452))/J452)</f>
        <v/>
      </c>
      <c r="P452" s="14"/>
    </row>
    <row r="453" customFormat="false" ht="15" hidden="false" customHeight="false" outlineLevel="0" collapsed="false">
      <c r="A453" s="13"/>
      <c r="B453" s="14"/>
      <c r="C453" s="14"/>
      <c r="D453" s="14"/>
      <c r="E453" s="15"/>
      <c r="F453" s="15"/>
      <c r="G453" s="15"/>
      <c r="H453" s="16" t="str">
        <f aca="false">IF(F453="","",F453-N(G453))</f>
        <v/>
      </c>
      <c r="I453" s="28"/>
      <c r="J453" s="15"/>
      <c r="K453" s="15"/>
      <c r="L453" s="14"/>
      <c r="M453" s="17" t="str">
        <f aca="false">IF(OR(F453="",N(E453)=0),"",F453/E453)</f>
        <v/>
      </c>
      <c r="N453" s="17" t="str">
        <f aca="false">IF(OR(F453="",N(F453)=0),"",N(G453)/F453)</f>
        <v/>
      </c>
      <c r="O453" s="17" t="str">
        <f aca="false">IF(N(J453)=0,"",MAX(0,J453-N(K453))/J453)</f>
        <v/>
      </c>
      <c r="P453" s="14"/>
    </row>
    <row r="454" customFormat="false" ht="15" hidden="false" customHeight="false" outlineLevel="0" collapsed="false">
      <c r="A454" s="13"/>
      <c r="B454" s="14"/>
      <c r="C454" s="14"/>
      <c r="D454" s="14"/>
      <c r="E454" s="15"/>
      <c r="F454" s="15"/>
      <c r="G454" s="15"/>
      <c r="H454" s="16" t="str">
        <f aca="false">IF(F454="","",F454-N(G454))</f>
        <v/>
      </c>
      <c r="I454" s="28"/>
      <c r="J454" s="15"/>
      <c r="K454" s="15"/>
      <c r="L454" s="14"/>
      <c r="M454" s="17" t="str">
        <f aca="false">IF(OR(F454="",N(E454)=0),"",F454/E454)</f>
        <v/>
      </c>
      <c r="N454" s="17" t="str">
        <f aca="false">IF(OR(F454="",N(F454)=0),"",N(G454)/F454)</f>
        <v/>
      </c>
      <c r="O454" s="17" t="str">
        <f aca="false">IF(N(J454)=0,"",MAX(0,J454-N(K454))/J454)</f>
        <v/>
      </c>
      <c r="P454" s="14"/>
    </row>
    <row r="455" customFormat="false" ht="15" hidden="false" customHeight="false" outlineLevel="0" collapsed="false">
      <c r="A455" s="13"/>
      <c r="B455" s="14"/>
      <c r="C455" s="14"/>
      <c r="D455" s="14"/>
      <c r="E455" s="15"/>
      <c r="F455" s="15"/>
      <c r="G455" s="15"/>
      <c r="H455" s="16" t="str">
        <f aca="false">IF(F455="","",F455-N(G455))</f>
        <v/>
      </c>
      <c r="I455" s="28"/>
      <c r="J455" s="15"/>
      <c r="K455" s="15"/>
      <c r="L455" s="14"/>
      <c r="M455" s="17" t="str">
        <f aca="false">IF(OR(F455="",N(E455)=0),"",F455/E455)</f>
        <v/>
      </c>
      <c r="N455" s="17" t="str">
        <f aca="false">IF(OR(F455="",N(F455)=0),"",N(G455)/F455)</f>
        <v/>
      </c>
      <c r="O455" s="17" t="str">
        <f aca="false">IF(N(J455)=0,"",MAX(0,J455-N(K455))/J455)</f>
        <v/>
      </c>
      <c r="P455" s="14"/>
    </row>
    <row r="456" customFormat="false" ht="15" hidden="false" customHeight="false" outlineLevel="0" collapsed="false">
      <c r="A456" s="13"/>
      <c r="B456" s="14"/>
      <c r="C456" s="14"/>
      <c r="D456" s="14"/>
      <c r="E456" s="15"/>
      <c r="F456" s="15"/>
      <c r="G456" s="15"/>
      <c r="H456" s="16" t="str">
        <f aca="false">IF(F456="","",F456-N(G456))</f>
        <v/>
      </c>
      <c r="I456" s="28"/>
      <c r="J456" s="15"/>
      <c r="K456" s="15"/>
      <c r="L456" s="14"/>
      <c r="M456" s="17" t="str">
        <f aca="false">IF(OR(F456="",N(E456)=0),"",F456/E456)</f>
        <v/>
      </c>
      <c r="N456" s="17" t="str">
        <f aca="false">IF(OR(F456="",N(F456)=0),"",N(G456)/F456)</f>
        <v/>
      </c>
      <c r="O456" s="17" t="str">
        <f aca="false">IF(N(J456)=0,"",MAX(0,J456-N(K456))/J456)</f>
        <v/>
      </c>
      <c r="P456" s="14"/>
    </row>
    <row r="457" customFormat="false" ht="15" hidden="false" customHeight="false" outlineLevel="0" collapsed="false">
      <c r="A457" s="13"/>
      <c r="B457" s="14"/>
      <c r="C457" s="14"/>
      <c r="D457" s="14"/>
      <c r="E457" s="15"/>
      <c r="F457" s="15"/>
      <c r="G457" s="15"/>
      <c r="H457" s="16" t="str">
        <f aca="false">IF(F457="","",F457-N(G457))</f>
        <v/>
      </c>
      <c r="I457" s="28"/>
      <c r="J457" s="15"/>
      <c r="K457" s="15"/>
      <c r="L457" s="14"/>
      <c r="M457" s="17" t="str">
        <f aca="false">IF(OR(F457="",N(E457)=0),"",F457/E457)</f>
        <v/>
      </c>
      <c r="N457" s="17" t="str">
        <f aca="false">IF(OR(F457="",N(F457)=0),"",N(G457)/F457)</f>
        <v/>
      </c>
      <c r="O457" s="17" t="str">
        <f aca="false">IF(N(J457)=0,"",MAX(0,J457-N(K457))/J457)</f>
        <v/>
      </c>
      <c r="P457" s="14"/>
    </row>
    <row r="458" customFormat="false" ht="15" hidden="false" customHeight="false" outlineLevel="0" collapsed="false">
      <c r="A458" s="13"/>
      <c r="B458" s="14"/>
      <c r="C458" s="14"/>
      <c r="D458" s="14"/>
      <c r="E458" s="15"/>
      <c r="F458" s="15"/>
      <c r="G458" s="15"/>
      <c r="H458" s="16" t="str">
        <f aca="false">IF(F458="","",F458-N(G458))</f>
        <v/>
      </c>
      <c r="I458" s="28"/>
      <c r="J458" s="15"/>
      <c r="K458" s="15"/>
      <c r="L458" s="14"/>
      <c r="M458" s="17" t="str">
        <f aca="false">IF(OR(F458="",N(E458)=0),"",F458/E458)</f>
        <v/>
      </c>
      <c r="N458" s="17" t="str">
        <f aca="false">IF(OR(F458="",N(F458)=0),"",N(G458)/F458)</f>
        <v/>
      </c>
      <c r="O458" s="17" t="str">
        <f aca="false">IF(N(J458)=0,"",MAX(0,J458-N(K458))/J458)</f>
        <v/>
      </c>
      <c r="P458" s="14"/>
    </row>
    <row r="459" customFormat="false" ht="15" hidden="false" customHeight="false" outlineLevel="0" collapsed="false">
      <c r="A459" s="13"/>
      <c r="B459" s="14"/>
      <c r="C459" s="14"/>
      <c r="D459" s="14"/>
      <c r="E459" s="15"/>
      <c r="F459" s="15"/>
      <c r="G459" s="15"/>
      <c r="H459" s="16" t="str">
        <f aca="false">IF(F459="","",F459-N(G459))</f>
        <v/>
      </c>
      <c r="I459" s="28"/>
      <c r="J459" s="15"/>
      <c r="K459" s="15"/>
      <c r="L459" s="14"/>
      <c r="M459" s="17" t="str">
        <f aca="false">IF(OR(F459="",N(E459)=0),"",F459/E459)</f>
        <v/>
      </c>
      <c r="N459" s="17" t="str">
        <f aca="false">IF(OR(F459="",N(F459)=0),"",N(G459)/F459)</f>
        <v/>
      </c>
      <c r="O459" s="17" t="str">
        <f aca="false">IF(N(J459)=0,"",MAX(0,J459-N(K459))/J459)</f>
        <v/>
      </c>
      <c r="P459" s="14"/>
    </row>
    <row r="460" customFormat="false" ht="15" hidden="false" customHeight="false" outlineLevel="0" collapsed="false">
      <c r="A460" s="13"/>
      <c r="B460" s="14"/>
      <c r="C460" s="14"/>
      <c r="D460" s="14"/>
      <c r="E460" s="15"/>
      <c r="F460" s="15"/>
      <c r="G460" s="15"/>
      <c r="H460" s="16" t="str">
        <f aca="false">IF(F460="","",F460-N(G460))</f>
        <v/>
      </c>
      <c r="I460" s="28"/>
      <c r="J460" s="15"/>
      <c r="K460" s="15"/>
      <c r="L460" s="14"/>
      <c r="M460" s="17" t="str">
        <f aca="false">IF(OR(F460="",N(E460)=0),"",F460/E460)</f>
        <v/>
      </c>
      <c r="N460" s="17" t="str">
        <f aca="false">IF(OR(F460="",N(F460)=0),"",N(G460)/F460)</f>
        <v/>
      </c>
      <c r="O460" s="17" t="str">
        <f aca="false">IF(N(J460)=0,"",MAX(0,J460-N(K460))/J460)</f>
        <v/>
      </c>
      <c r="P460" s="14"/>
    </row>
    <row r="461" customFormat="false" ht="15" hidden="false" customHeight="false" outlineLevel="0" collapsed="false">
      <c r="A461" s="13"/>
      <c r="B461" s="14"/>
      <c r="C461" s="14"/>
      <c r="D461" s="14"/>
      <c r="E461" s="15"/>
      <c r="F461" s="15"/>
      <c r="G461" s="15"/>
      <c r="H461" s="16" t="str">
        <f aca="false">IF(F461="","",F461-N(G461))</f>
        <v/>
      </c>
      <c r="I461" s="28"/>
      <c r="J461" s="15"/>
      <c r="K461" s="15"/>
      <c r="L461" s="14"/>
      <c r="M461" s="17" t="str">
        <f aca="false">IF(OR(F461="",N(E461)=0),"",F461/E461)</f>
        <v/>
      </c>
      <c r="N461" s="17" t="str">
        <f aca="false">IF(OR(F461="",N(F461)=0),"",N(G461)/F461)</f>
        <v/>
      </c>
      <c r="O461" s="17" t="str">
        <f aca="false">IF(N(J461)=0,"",MAX(0,J461-N(K461))/J461)</f>
        <v/>
      </c>
      <c r="P461" s="14"/>
    </row>
    <row r="462" customFormat="false" ht="15" hidden="false" customHeight="false" outlineLevel="0" collapsed="false">
      <c r="A462" s="13"/>
      <c r="B462" s="14"/>
      <c r="C462" s="14"/>
      <c r="D462" s="14"/>
      <c r="E462" s="15"/>
      <c r="F462" s="15"/>
      <c r="G462" s="15"/>
      <c r="H462" s="16" t="str">
        <f aca="false">IF(F462="","",F462-N(G462))</f>
        <v/>
      </c>
      <c r="I462" s="28"/>
      <c r="J462" s="15"/>
      <c r="K462" s="15"/>
      <c r="L462" s="14"/>
      <c r="M462" s="17" t="str">
        <f aca="false">IF(OR(F462="",N(E462)=0),"",F462/E462)</f>
        <v/>
      </c>
      <c r="N462" s="17" t="str">
        <f aca="false">IF(OR(F462="",N(F462)=0),"",N(G462)/F462)</f>
        <v/>
      </c>
      <c r="O462" s="17" t="str">
        <f aca="false">IF(N(J462)=0,"",MAX(0,J462-N(K462))/J462)</f>
        <v/>
      </c>
      <c r="P462" s="14"/>
    </row>
    <row r="463" customFormat="false" ht="15" hidden="false" customHeight="false" outlineLevel="0" collapsed="false">
      <c r="A463" s="13"/>
      <c r="B463" s="14"/>
      <c r="C463" s="14"/>
      <c r="D463" s="14"/>
      <c r="E463" s="15"/>
      <c r="F463" s="15"/>
      <c r="G463" s="15"/>
      <c r="H463" s="16" t="str">
        <f aca="false">IF(F463="","",F463-N(G463))</f>
        <v/>
      </c>
      <c r="I463" s="28"/>
      <c r="J463" s="15"/>
      <c r="K463" s="15"/>
      <c r="L463" s="14"/>
      <c r="M463" s="17" t="str">
        <f aca="false">IF(OR(F463="",N(E463)=0),"",F463/E463)</f>
        <v/>
      </c>
      <c r="N463" s="17" t="str">
        <f aca="false">IF(OR(F463="",N(F463)=0),"",N(G463)/F463)</f>
        <v/>
      </c>
      <c r="O463" s="17" t="str">
        <f aca="false">IF(N(J463)=0,"",MAX(0,J463-N(K463))/J463)</f>
        <v/>
      </c>
      <c r="P463" s="14"/>
    </row>
    <row r="464" customFormat="false" ht="15" hidden="false" customHeight="false" outlineLevel="0" collapsed="false">
      <c r="A464" s="13"/>
      <c r="B464" s="14"/>
      <c r="C464" s="14"/>
      <c r="D464" s="14"/>
      <c r="E464" s="15"/>
      <c r="F464" s="15"/>
      <c r="G464" s="15"/>
      <c r="H464" s="16" t="str">
        <f aca="false">IF(F464="","",F464-N(G464))</f>
        <v/>
      </c>
      <c r="I464" s="28"/>
      <c r="J464" s="15"/>
      <c r="K464" s="15"/>
      <c r="L464" s="14"/>
      <c r="M464" s="17" t="str">
        <f aca="false">IF(OR(F464="",N(E464)=0),"",F464/E464)</f>
        <v/>
      </c>
      <c r="N464" s="17" t="str">
        <f aca="false">IF(OR(F464="",N(F464)=0),"",N(G464)/F464)</f>
        <v/>
      </c>
      <c r="O464" s="17" t="str">
        <f aca="false">IF(N(J464)=0,"",MAX(0,J464-N(K464))/J464)</f>
        <v/>
      </c>
      <c r="P464" s="14"/>
    </row>
    <row r="465" customFormat="false" ht="15" hidden="false" customHeight="false" outlineLevel="0" collapsed="false">
      <c r="A465" s="13"/>
      <c r="B465" s="14"/>
      <c r="C465" s="14"/>
      <c r="D465" s="14"/>
      <c r="E465" s="15"/>
      <c r="F465" s="15"/>
      <c r="G465" s="15"/>
      <c r="H465" s="16" t="str">
        <f aca="false">IF(F465="","",F465-N(G465))</f>
        <v/>
      </c>
      <c r="I465" s="28"/>
      <c r="J465" s="15"/>
      <c r="K465" s="15"/>
      <c r="L465" s="14"/>
      <c r="M465" s="17" t="str">
        <f aca="false">IF(OR(F465="",N(E465)=0),"",F465/E465)</f>
        <v/>
      </c>
      <c r="N465" s="17" t="str">
        <f aca="false">IF(OR(F465="",N(F465)=0),"",N(G465)/F465)</f>
        <v/>
      </c>
      <c r="O465" s="17" t="str">
        <f aca="false">IF(N(J465)=0,"",MAX(0,J465-N(K465))/J465)</f>
        <v/>
      </c>
      <c r="P465" s="14"/>
    </row>
    <row r="466" customFormat="false" ht="15" hidden="false" customHeight="false" outlineLevel="0" collapsed="false">
      <c r="A466" s="13"/>
      <c r="B466" s="14"/>
      <c r="C466" s="14"/>
      <c r="D466" s="14"/>
      <c r="E466" s="15"/>
      <c r="F466" s="15"/>
      <c r="G466" s="15"/>
      <c r="H466" s="16" t="str">
        <f aca="false">IF(F466="","",F466-N(G466))</f>
        <v/>
      </c>
      <c r="I466" s="28"/>
      <c r="J466" s="15"/>
      <c r="K466" s="15"/>
      <c r="L466" s="14"/>
      <c r="M466" s="17" t="str">
        <f aca="false">IF(OR(F466="",N(E466)=0),"",F466/E466)</f>
        <v/>
      </c>
      <c r="N466" s="17" t="str">
        <f aca="false">IF(OR(F466="",N(F466)=0),"",N(G466)/F466)</f>
        <v/>
      </c>
      <c r="O466" s="17" t="str">
        <f aca="false">IF(N(J466)=0,"",MAX(0,J466-N(K466))/J466)</f>
        <v/>
      </c>
      <c r="P466" s="14"/>
    </row>
    <row r="467" customFormat="false" ht="15" hidden="false" customHeight="false" outlineLevel="0" collapsed="false">
      <c r="A467" s="13"/>
      <c r="B467" s="14"/>
      <c r="C467" s="14"/>
      <c r="D467" s="14"/>
      <c r="E467" s="15"/>
      <c r="F467" s="15"/>
      <c r="G467" s="15"/>
      <c r="H467" s="16" t="str">
        <f aca="false">IF(F467="","",F467-N(G467))</f>
        <v/>
      </c>
      <c r="I467" s="28"/>
      <c r="J467" s="15"/>
      <c r="K467" s="15"/>
      <c r="L467" s="14"/>
      <c r="M467" s="17" t="str">
        <f aca="false">IF(OR(F467="",N(E467)=0),"",F467/E467)</f>
        <v/>
      </c>
      <c r="N467" s="17" t="str">
        <f aca="false">IF(OR(F467="",N(F467)=0),"",N(G467)/F467)</f>
        <v/>
      </c>
      <c r="O467" s="17" t="str">
        <f aca="false">IF(N(J467)=0,"",MAX(0,J467-N(K467))/J467)</f>
        <v/>
      </c>
      <c r="P467" s="14"/>
    </row>
    <row r="468" customFormat="false" ht="15" hidden="false" customHeight="false" outlineLevel="0" collapsed="false">
      <c r="A468" s="13"/>
      <c r="B468" s="14"/>
      <c r="C468" s="14"/>
      <c r="D468" s="14"/>
      <c r="E468" s="15"/>
      <c r="F468" s="15"/>
      <c r="G468" s="15"/>
      <c r="H468" s="16" t="str">
        <f aca="false">IF(F468="","",F468-N(G468))</f>
        <v/>
      </c>
      <c r="I468" s="28"/>
      <c r="J468" s="15"/>
      <c r="K468" s="15"/>
      <c r="L468" s="14"/>
      <c r="M468" s="17" t="str">
        <f aca="false">IF(OR(F468="",N(E468)=0),"",F468/E468)</f>
        <v/>
      </c>
      <c r="N468" s="17" t="str">
        <f aca="false">IF(OR(F468="",N(F468)=0),"",N(G468)/F468)</f>
        <v/>
      </c>
      <c r="O468" s="17" t="str">
        <f aca="false">IF(N(J468)=0,"",MAX(0,J468-N(K468))/J468)</f>
        <v/>
      </c>
      <c r="P468" s="14"/>
    </row>
    <row r="469" customFormat="false" ht="15" hidden="false" customHeight="false" outlineLevel="0" collapsed="false">
      <c r="A469" s="13"/>
      <c r="B469" s="14"/>
      <c r="C469" s="14"/>
      <c r="D469" s="14"/>
      <c r="E469" s="15"/>
      <c r="F469" s="15"/>
      <c r="G469" s="15"/>
      <c r="H469" s="16" t="str">
        <f aca="false">IF(F469="","",F469-N(G469))</f>
        <v/>
      </c>
      <c r="I469" s="28"/>
      <c r="J469" s="15"/>
      <c r="K469" s="15"/>
      <c r="L469" s="14"/>
      <c r="M469" s="17" t="str">
        <f aca="false">IF(OR(F469="",N(E469)=0),"",F469/E469)</f>
        <v/>
      </c>
      <c r="N469" s="17" t="str">
        <f aca="false">IF(OR(F469="",N(F469)=0),"",N(G469)/F469)</f>
        <v/>
      </c>
      <c r="O469" s="17" t="str">
        <f aca="false">IF(N(J469)=0,"",MAX(0,J469-N(K469))/J469)</f>
        <v/>
      </c>
      <c r="P469" s="14"/>
    </row>
    <row r="470" customFormat="false" ht="15" hidden="false" customHeight="false" outlineLevel="0" collapsed="false">
      <c r="A470" s="13"/>
      <c r="B470" s="14"/>
      <c r="C470" s="14"/>
      <c r="D470" s="14"/>
      <c r="E470" s="15"/>
      <c r="F470" s="15"/>
      <c r="G470" s="15"/>
      <c r="H470" s="16" t="str">
        <f aca="false">IF(F470="","",F470-N(G470))</f>
        <v/>
      </c>
      <c r="I470" s="28"/>
      <c r="J470" s="15"/>
      <c r="K470" s="15"/>
      <c r="L470" s="14"/>
      <c r="M470" s="17" t="str">
        <f aca="false">IF(OR(F470="",N(E470)=0),"",F470/E470)</f>
        <v/>
      </c>
      <c r="N470" s="17" t="str">
        <f aca="false">IF(OR(F470="",N(F470)=0),"",N(G470)/F470)</f>
        <v/>
      </c>
      <c r="O470" s="17" t="str">
        <f aca="false">IF(N(J470)=0,"",MAX(0,J470-N(K470))/J470)</f>
        <v/>
      </c>
      <c r="P470" s="14"/>
    </row>
    <row r="471" customFormat="false" ht="15" hidden="false" customHeight="false" outlineLevel="0" collapsed="false">
      <c r="A471" s="13"/>
      <c r="B471" s="14"/>
      <c r="C471" s="14"/>
      <c r="D471" s="14"/>
      <c r="E471" s="15"/>
      <c r="F471" s="15"/>
      <c r="G471" s="15"/>
      <c r="H471" s="16" t="str">
        <f aca="false">IF(F471="","",F471-N(G471))</f>
        <v/>
      </c>
      <c r="I471" s="28"/>
      <c r="J471" s="15"/>
      <c r="K471" s="15"/>
      <c r="L471" s="14"/>
      <c r="M471" s="17" t="str">
        <f aca="false">IF(OR(F471="",N(E471)=0),"",F471/E471)</f>
        <v/>
      </c>
      <c r="N471" s="17" t="str">
        <f aca="false">IF(OR(F471="",N(F471)=0),"",N(G471)/F471)</f>
        <v/>
      </c>
      <c r="O471" s="17" t="str">
        <f aca="false">IF(N(J471)=0,"",MAX(0,J471-N(K471))/J471)</f>
        <v/>
      </c>
      <c r="P471" s="14"/>
    </row>
    <row r="472" customFormat="false" ht="15" hidden="false" customHeight="false" outlineLevel="0" collapsed="false">
      <c r="A472" s="13"/>
      <c r="B472" s="14"/>
      <c r="C472" s="14"/>
      <c r="D472" s="14"/>
      <c r="E472" s="15"/>
      <c r="F472" s="15"/>
      <c r="G472" s="15"/>
      <c r="H472" s="16" t="str">
        <f aca="false">IF(F472="","",F472-N(G472))</f>
        <v/>
      </c>
      <c r="I472" s="28"/>
      <c r="J472" s="15"/>
      <c r="K472" s="15"/>
      <c r="L472" s="14"/>
      <c r="M472" s="17" t="str">
        <f aca="false">IF(OR(F472="",N(E472)=0),"",F472/E472)</f>
        <v/>
      </c>
      <c r="N472" s="17" t="str">
        <f aca="false">IF(OR(F472="",N(F472)=0),"",N(G472)/F472)</f>
        <v/>
      </c>
      <c r="O472" s="17" t="str">
        <f aca="false">IF(N(J472)=0,"",MAX(0,J472-N(K472))/J472)</f>
        <v/>
      </c>
      <c r="P472" s="14"/>
    </row>
    <row r="473" customFormat="false" ht="15" hidden="false" customHeight="false" outlineLevel="0" collapsed="false">
      <c r="A473" s="13"/>
      <c r="B473" s="14"/>
      <c r="C473" s="14"/>
      <c r="D473" s="14"/>
      <c r="E473" s="15"/>
      <c r="F473" s="15"/>
      <c r="G473" s="15"/>
      <c r="H473" s="16" t="str">
        <f aca="false">IF(F473="","",F473-N(G473))</f>
        <v/>
      </c>
      <c r="I473" s="28"/>
      <c r="J473" s="15"/>
      <c r="K473" s="15"/>
      <c r="L473" s="14"/>
      <c r="M473" s="17" t="str">
        <f aca="false">IF(OR(F473="",N(E473)=0),"",F473/E473)</f>
        <v/>
      </c>
      <c r="N473" s="17" t="str">
        <f aca="false">IF(OR(F473="",N(F473)=0),"",N(G473)/F473)</f>
        <v/>
      </c>
      <c r="O473" s="17" t="str">
        <f aca="false">IF(N(J473)=0,"",MAX(0,J473-N(K473))/J473)</f>
        <v/>
      </c>
      <c r="P473" s="14"/>
    </row>
    <row r="474" customFormat="false" ht="15" hidden="false" customHeight="false" outlineLevel="0" collapsed="false">
      <c r="A474" s="13"/>
      <c r="B474" s="14"/>
      <c r="C474" s="14"/>
      <c r="D474" s="14"/>
      <c r="E474" s="15"/>
      <c r="F474" s="15"/>
      <c r="G474" s="15"/>
      <c r="H474" s="16" t="str">
        <f aca="false">IF(F474="","",F474-N(G474))</f>
        <v/>
      </c>
      <c r="I474" s="28"/>
      <c r="J474" s="15"/>
      <c r="K474" s="15"/>
      <c r="L474" s="14"/>
      <c r="M474" s="17" t="str">
        <f aca="false">IF(OR(F474="",N(E474)=0),"",F474/E474)</f>
        <v/>
      </c>
      <c r="N474" s="17" t="str">
        <f aca="false">IF(OR(F474="",N(F474)=0),"",N(G474)/F474)</f>
        <v/>
      </c>
      <c r="O474" s="17" t="str">
        <f aca="false">IF(N(J474)=0,"",MAX(0,J474-N(K474))/J474)</f>
        <v/>
      </c>
      <c r="P474" s="14"/>
    </row>
    <row r="475" customFormat="false" ht="15" hidden="false" customHeight="false" outlineLevel="0" collapsed="false">
      <c r="A475" s="13"/>
      <c r="B475" s="14"/>
      <c r="C475" s="14"/>
      <c r="D475" s="14"/>
      <c r="E475" s="15"/>
      <c r="F475" s="15"/>
      <c r="G475" s="15"/>
      <c r="H475" s="16" t="str">
        <f aca="false">IF(F475="","",F475-N(G475))</f>
        <v/>
      </c>
      <c r="I475" s="28"/>
      <c r="J475" s="15"/>
      <c r="K475" s="15"/>
      <c r="L475" s="14"/>
      <c r="M475" s="17" t="str">
        <f aca="false">IF(OR(F475="",N(E475)=0),"",F475/E475)</f>
        <v/>
      </c>
      <c r="N475" s="17" t="str">
        <f aca="false">IF(OR(F475="",N(F475)=0),"",N(G475)/F475)</f>
        <v/>
      </c>
      <c r="O475" s="17" t="str">
        <f aca="false">IF(N(J475)=0,"",MAX(0,J475-N(K475))/J475)</f>
        <v/>
      </c>
      <c r="P475" s="14"/>
    </row>
    <row r="476" customFormat="false" ht="15" hidden="false" customHeight="false" outlineLevel="0" collapsed="false">
      <c r="A476" s="13"/>
      <c r="B476" s="14"/>
      <c r="C476" s="14"/>
      <c r="D476" s="14"/>
      <c r="E476" s="15"/>
      <c r="F476" s="15"/>
      <c r="G476" s="15"/>
      <c r="H476" s="16" t="str">
        <f aca="false">IF(F476="","",F476-N(G476))</f>
        <v/>
      </c>
      <c r="I476" s="28"/>
      <c r="J476" s="15"/>
      <c r="K476" s="15"/>
      <c r="L476" s="14"/>
      <c r="M476" s="17" t="str">
        <f aca="false">IF(OR(F476="",N(E476)=0),"",F476/E476)</f>
        <v/>
      </c>
      <c r="N476" s="17" t="str">
        <f aca="false">IF(OR(F476="",N(F476)=0),"",N(G476)/F476)</f>
        <v/>
      </c>
      <c r="O476" s="17" t="str">
        <f aca="false">IF(N(J476)=0,"",MAX(0,J476-N(K476))/J476)</f>
        <v/>
      </c>
      <c r="P476" s="14"/>
    </row>
    <row r="477" customFormat="false" ht="15" hidden="false" customHeight="false" outlineLevel="0" collapsed="false">
      <c r="A477" s="13"/>
      <c r="B477" s="14"/>
      <c r="C477" s="14"/>
      <c r="D477" s="14"/>
      <c r="E477" s="15"/>
      <c r="F477" s="15"/>
      <c r="G477" s="15"/>
      <c r="H477" s="16" t="str">
        <f aca="false">IF(F477="","",F477-N(G477))</f>
        <v/>
      </c>
      <c r="I477" s="28"/>
      <c r="J477" s="15"/>
      <c r="K477" s="15"/>
      <c r="L477" s="14"/>
      <c r="M477" s="17" t="str">
        <f aca="false">IF(OR(F477="",N(E477)=0),"",F477/E477)</f>
        <v/>
      </c>
      <c r="N477" s="17" t="str">
        <f aca="false">IF(OR(F477="",N(F477)=0),"",N(G477)/F477)</f>
        <v/>
      </c>
      <c r="O477" s="17" t="str">
        <f aca="false">IF(N(J477)=0,"",MAX(0,J477-N(K477))/J477)</f>
        <v/>
      </c>
      <c r="P477" s="14"/>
    </row>
    <row r="478" customFormat="false" ht="15" hidden="false" customHeight="false" outlineLevel="0" collapsed="false">
      <c r="A478" s="13"/>
      <c r="B478" s="14"/>
      <c r="C478" s="14"/>
      <c r="D478" s="14"/>
      <c r="E478" s="15"/>
      <c r="F478" s="15"/>
      <c r="G478" s="15"/>
      <c r="H478" s="16" t="str">
        <f aca="false">IF(F478="","",F478-N(G478))</f>
        <v/>
      </c>
      <c r="I478" s="28"/>
      <c r="J478" s="15"/>
      <c r="K478" s="15"/>
      <c r="L478" s="14"/>
      <c r="M478" s="17" t="str">
        <f aca="false">IF(OR(F478="",N(E478)=0),"",F478/E478)</f>
        <v/>
      </c>
      <c r="N478" s="17" t="str">
        <f aca="false">IF(OR(F478="",N(F478)=0),"",N(G478)/F478)</f>
        <v/>
      </c>
      <c r="O478" s="17" t="str">
        <f aca="false">IF(N(J478)=0,"",MAX(0,J478-N(K478))/J478)</f>
        <v/>
      </c>
      <c r="P478" s="14"/>
    </row>
    <row r="479" customFormat="false" ht="15" hidden="false" customHeight="false" outlineLevel="0" collapsed="false">
      <c r="A479" s="13"/>
      <c r="B479" s="14"/>
      <c r="C479" s="14"/>
      <c r="D479" s="14"/>
      <c r="E479" s="15"/>
      <c r="F479" s="15"/>
      <c r="G479" s="15"/>
      <c r="H479" s="16" t="str">
        <f aca="false">IF(F479="","",F479-N(G479))</f>
        <v/>
      </c>
      <c r="I479" s="28"/>
      <c r="J479" s="15"/>
      <c r="K479" s="15"/>
      <c r="L479" s="14"/>
      <c r="M479" s="17" t="str">
        <f aca="false">IF(OR(F479="",N(E479)=0),"",F479/E479)</f>
        <v/>
      </c>
      <c r="N479" s="17" t="str">
        <f aca="false">IF(OR(F479="",N(F479)=0),"",N(G479)/F479)</f>
        <v/>
      </c>
      <c r="O479" s="17" t="str">
        <f aca="false">IF(N(J479)=0,"",MAX(0,J479-N(K479))/J479)</f>
        <v/>
      </c>
      <c r="P479" s="14"/>
    </row>
    <row r="480" customFormat="false" ht="15" hidden="false" customHeight="false" outlineLevel="0" collapsed="false">
      <c r="A480" s="13"/>
      <c r="B480" s="14"/>
      <c r="C480" s="14"/>
      <c r="D480" s="14"/>
      <c r="E480" s="15"/>
      <c r="F480" s="15"/>
      <c r="G480" s="15"/>
      <c r="H480" s="16" t="str">
        <f aca="false">IF(F480="","",F480-N(G480))</f>
        <v/>
      </c>
      <c r="I480" s="28"/>
      <c r="J480" s="15"/>
      <c r="K480" s="15"/>
      <c r="L480" s="14"/>
      <c r="M480" s="17" t="str">
        <f aca="false">IF(OR(F480="",N(E480)=0),"",F480/E480)</f>
        <v/>
      </c>
      <c r="N480" s="17" t="str">
        <f aca="false">IF(OR(F480="",N(F480)=0),"",N(G480)/F480)</f>
        <v/>
      </c>
      <c r="O480" s="17" t="str">
        <f aca="false">IF(N(J480)=0,"",MAX(0,J480-N(K480))/J480)</f>
        <v/>
      </c>
      <c r="P480" s="14"/>
    </row>
    <row r="481" customFormat="false" ht="15" hidden="false" customHeight="false" outlineLevel="0" collapsed="false">
      <c r="A481" s="13"/>
      <c r="B481" s="14"/>
      <c r="C481" s="14"/>
      <c r="D481" s="14"/>
      <c r="E481" s="15"/>
      <c r="F481" s="15"/>
      <c r="G481" s="15"/>
      <c r="H481" s="16" t="str">
        <f aca="false">IF(F481="","",F481-N(G481))</f>
        <v/>
      </c>
      <c r="I481" s="28"/>
      <c r="J481" s="15"/>
      <c r="K481" s="15"/>
      <c r="L481" s="14"/>
      <c r="M481" s="17" t="str">
        <f aca="false">IF(OR(F481="",N(E481)=0),"",F481/E481)</f>
        <v/>
      </c>
      <c r="N481" s="17" t="str">
        <f aca="false">IF(OR(F481="",N(F481)=0),"",N(G481)/F481)</f>
        <v/>
      </c>
      <c r="O481" s="17" t="str">
        <f aca="false">IF(N(J481)=0,"",MAX(0,J481-N(K481))/J481)</f>
        <v/>
      </c>
      <c r="P481" s="14"/>
    </row>
    <row r="482" customFormat="false" ht="15" hidden="false" customHeight="false" outlineLevel="0" collapsed="false">
      <c r="A482" s="13"/>
      <c r="B482" s="14"/>
      <c r="C482" s="14"/>
      <c r="D482" s="14"/>
      <c r="E482" s="15"/>
      <c r="F482" s="15"/>
      <c r="G482" s="15"/>
      <c r="H482" s="16" t="str">
        <f aca="false">IF(F482="","",F482-N(G482))</f>
        <v/>
      </c>
      <c r="I482" s="28"/>
      <c r="J482" s="15"/>
      <c r="K482" s="15"/>
      <c r="L482" s="14"/>
      <c r="M482" s="17" t="str">
        <f aca="false">IF(OR(F482="",N(E482)=0),"",F482/E482)</f>
        <v/>
      </c>
      <c r="N482" s="17" t="str">
        <f aca="false">IF(OR(F482="",N(F482)=0),"",N(G482)/F482)</f>
        <v/>
      </c>
      <c r="O482" s="17" t="str">
        <f aca="false">IF(N(J482)=0,"",MAX(0,J482-N(K482))/J482)</f>
        <v/>
      </c>
      <c r="P482" s="14"/>
    </row>
    <row r="483" customFormat="false" ht="15" hidden="false" customHeight="false" outlineLevel="0" collapsed="false">
      <c r="A483" s="13"/>
      <c r="B483" s="14"/>
      <c r="C483" s="14"/>
      <c r="D483" s="14"/>
      <c r="E483" s="15"/>
      <c r="F483" s="15"/>
      <c r="G483" s="15"/>
      <c r="H483" s="16" t="str">
        <f aca="false">IF(F483="","",F483-N(G483))</f>
        <v/>
      </c>
      <c r="I483" s="28"/>
      <c r="J483" s="15"/>
      <c r="K483" s="15"/>
      <c r="L483" s="14"/>
      <c r="M483" s="17" t="str">
        <f aca="false">IF(OR(F483="",N(E483)=0),"",F483/E483)</f>
        <v/>
      </c>
      <c r="N483" s="17" t="str">
        <f aca="false">IF(OR(F483="",N(F483)=0),"",N(G483)/F483)</f>
        <v/>
      </c>
      <c r="O483" s="17" t="str">
        <f aca="false">IF(N(J483)=0,"",MAX(0,J483-N(K483))/J483)</f>
        <v/>
      </c>
      <c r="P483" s="14"/>
    </row>
    <row r="484" customFormat="false" ht="15" hidden="false" customHeight="false" outlineLevel="0" collapsed="false">
      <c r="A484" s="13"/>
      <c r="B484" s="14"/>
      <c r="C484" s="14"/>
      <c r="D484" s="14"/>
      <c r="E484" s="15"/>
      <c r="F484" s="15"/>
      <c r="G484" s="15"/>
      <c r="H484" s="16" t="str">
        <f aca="false">IF(F484="","",F484-N(G484))</f>
        <v/>
      </c>
      <c r="I484" s="28"/>
      <c r="J484" s="15"/>
      <c r="K484" s="15"/>
      <c r="L484" s="14"/>
      <c r="M484" s="17" t="str">
        <f aca="false">IF(OR(F484="",N(E484)=0),"",F484/E484)</f>
        <v/>
      </c>
      <c r="N484" s="17" t="str">
        <f aca="false">IF(OR(F484="",N(F484)=0),"",N(G484)/F484)</f>
        <v/>
      </c>
      <c r="O484" s="17" t="str">
        <f aca="false">IF(N(J484)=0,"",MAX(0,J484-N(K484))/J484)</f>
        <v/>
      </c>
      <c r="P484" s="14"/>
    </row>
    <row r="485" customFormat="false" ht="15" hidden="false" customHeight="false" outlineLevel="0" collapsed="false">
      <c r="A485" s="13"/>
      <c r="B485" s="14"/>
      <c r="C485" s="14"/>
      <c r="D485" s="14"/>
      <c r="E485" s="15"/>
      <c r="F485" s="15"/>
      <c r="G485" s="15"/>
      <c r="H485" s="16" t="str">
        <f aca="false">IF(F485="","",F485-N(G485))</f>
        <v/>
      </c>
      <c r="I485" s="28"/>
      <c r="J485" s="15"/>
      <c r="K485" s="15"/>
      <c r="L485" s="14"/>
      <c r="M485" s="17" t="str">
        <f aca="false">IF(OR(F485="",N(E485)=0),"",F485/E485)</f>
        <v/>
      </c>
      <c r="N485" s="17" t="str">
        <f aca="false">IF(OR(F485="",N(F485)=0),"",N(G485)/F485)</f>
        <v/>
      </c>
      <c r="O485" s="17" t="str">
        <f aca="false">IF(N(J485)=0,"",MAX(0,J485-N(K485))/J485)</f>
        <v/>
      </c>
      <c r="P485" s="14"/>
    </row>
    <row r="486" customFormat="false" ht="15" hidden="false" customHeight="false" outlineLevel="0" collapsed="false">
      <c r="A486" s="13"/>
      <c r="B486" s="14"/>
      <c r="C486" s="14"/>
      <c r="D486" s="14"/>
      <c r="E486" s="15"/>
      <c r="F486" s="15"/>
      <c r="G486" s="15"/>
      <c r="H486" s="16" t="str">
        <f aca="false">IF(F486="","",F486-N(G486))</f>
        <v/>
      </c>
      <c r="I486" s="28"/>
      <c r="J486" s="15"/>
      <c r="K486" s="15"/>
      <c r="L486" s="14"/>
      <c r="M486" s="17" t="str">
        <f aca="false">IF(OR(F486="",N(E486)=0),"",F486/E486)</f>
        <v/>
      </c>
      <c r="N486" s="17" t="str">
        <f aca="false">IF(OR(F486="",N(F486)=0),"",N(G486)/F486)</f>
        <v/>
      </c>
      <c r="O486" s="17" t="str">
        <f aca="false">IF(N(J486)=0,"",MAX(0,J486-N(K486))/J486)</f>
        <v/>
      </c>
      <c r="P486" s="14"/>
    </row>
    <row r="487" customFormat="false" ht="15" hidden="false" customHeight="false" outlineLevel="0" collapsed="false">
      <c r="A487" s="13"/>
      <c r="B487" s="14"/>
      <c r="C487" s="14"/>
      <c r="D487" s="14"/>
      <c r="E487" s="15"/>
      <c r="F487" s="15"/>
      <c r="G487" s="15"/>
      <c r="H487" s="16" t="str">
        <f aca="false">IF(F487="","",F487-N(G487))</f>
        <v/>
      </c>
      <c r="I487" s="28"/>
      <c r="J487" s="15"/>
      <c r="K487" s="15"/>
      <c r="L487" s="14"/>
      <c r="M487" s="17" t="str">
        <f aca="false">IF(OR(F487="",N(E487)=0),"",F487/E487)</f>
        <v/>
      </c>
      <c r="N487" s="17" t="str">
        <f aca="false">IF(OR(F487="",N(F487)=0),"",N(G487)/F487)</f>
        <v/>
      </c>
      <c r="O487" s="17" t="str">
        <f aca="false">IF(N(J487)=0,"",MAX(0,J487-N(K487))/J487)</f>
        <v/>
      </c>
      <c r="P487" s="14"/>
    </row>
    <row r="488" customFormat="false" ht="15" hidden="false" customHeight="false" outlineLevel="0" collapsed="false">
      <c r="A488" s="13"/>
      <c r="B488" s="14"/>
      <c r="C488" s="14"/>
      <c r="D488" s="14"/>
      <c r="E488" s="15"/>
      <c r="F488" s="15"/>
      <c r="G488" s="15"/>
      <c r="H488" s="16" t="str">
        <f aca="false">IF(F488="","",F488-N(G488))</f>
        <v/>
      </c>
      <c r="I488" s="28"/>
      <c r="J488" s="15"/>
      <c r="K488" s="15"/>
      <c r="L488" s="14"/>
      <c r="M488" s="17" t="str">
        <f aca="false">IF(OR(F488="",N(E488)=0),"",F488/E488)</f>
        <v/>
      </c>
      <c r="N488" s="17" t="str">
        <f aca="false">IF(OR(F488="",N(F488)=0),"",N(G488)/F488)</f>
        <v/>
      </c>
      <c r="O488" s="17" t="str">
        <f aca="false">IF(N(J488)=0,"",MAX(0,J488-N(K488))/J488)</f>
        <v/>
      </c>
      <c r="P488" s="14"/>
    </row>
    <row r="489" customFormat="false" ht="15" hidden="false" customHeight="false" outlineLevel="0" collapsed="false">
      <c r="A489" s="13"/>
      <c r="B489" s="14"/>
      <c r="C489" s="14"/>
      <c r="D489" s="14"/>
      <c r="E489" s="15"/>
      <c r="F489" s="15"/>
      <c r="G489" s="15"/>
      <c r="H489" s="16" t="str">
        <f aca="false">IF(F489="","",F489-N(G489))</f>
        <v/>
      </c>
      <c r="I489" s="28"/>
      <c r="J489" s="15"/>
      <c r="K489" s="15"/>
      <c r="L489" s="14"/>
      <c r="M489" s="17" t="str">
        <f aca="false">IF(OR(F489="",N(E489)=0),"",F489/E489)</f>
        <v/>
      </c>
      <c r="N489" s="17" t="str">
        <f aca="false">IF(OR(F489="",N(F489)=0),"",N(G489)/F489)</f>
        <v/>
      </c>
      <c r="O489" s="17" t="str">
        <f aca="false">IF(N(J489)=0,"",MAX(0,J489-N(K489))/J489)</f>
        <v/>
      </c>
      <c r="P489" s="14"/>
    </row>
    <row r="490" customFormat="false" ht="15" hidden="false" customHeight="false" outlineLevel="0" collapsed="false">
      <c r="A490" s="13"/>
      <c r="B490" s="14"/>
      <c r="C490" s="14"/>
      <c r="D490" s="14"/>
      <c r="E490" s="15"/>
      <c r="F490" s="15"/>
      <c r="G490" s="15"/>
      <c r="H490" s="16" t="str">
        <f aca="false">IF(F490="","",F490-N(G490))</f>
        <v/>
      </c>
      <c r="I490" s="28"/>
      <c r="J490" s="15"/>
      <c r="K490" s="15"/>
      <c r="L490" s="14"/>
      <c r="M490" s="17" t="str">
        <f aca="false">IF(OR(F490="",N(E490)=0),"",F490/E490)</f>
        <v/>
      </c>
      <c r="N490" s="17" t="str">
        <f aca="false">IF(OR(F490="",N(F490)=0),"",N(G490)/F490)</f>
        <v/>
      </c>
      <c r="O490" s="17" t="str">
        <f aca="false">IF(N(J490)=0,"",MAX(0,J490-N(K490))/J490)</f>
        <v/>
      </c>
      <c r="P490" s="14"/>
    </row>
    <row r="491" customFormat="false" ht="15" hidden="false" customHeight="false" outlineLevel="0" collapsed="false">
      <c r="A491" s="13"/>
      <c r="B491" s="14"/>
      <c r="C491" s="14"/>
      <c r="D491" s="14"/>
      <c r="E491" s="15"/>
      <c r="F491" s="15"/>
      <c r="G491" s="15"/>
      <c r="H491" s="16" t="str">
        <f aca="false">IF(F491="","",F491-N(G491))</f>
        <v/>
      </c>
      <c r="I491" s="28"/>
      <c r="J491" s="15"/>
      <c r="K491" s="15"/>
      <c r="L491" s="14"/>
      <c r="M491" s="17" t="str">
        <f aca="false">IF(OR(F491="",N(E491)=0),"",F491/E491)</f>
        <v/>
      </c>
      <c r="N491" s="17" t="str">
        <f aca="false">IF(OR(F491="",N(F491)=0),"",N(G491)/F491)</f>
        <v/>
      </c>
      <c r="O491" s="17" t="str">
        <f aca="false">IF(N(J491)=0,"",MAX(0,J491-N(K491))/J491)</f>
        <v/>
      </c>
      <c r="P491" s="14"/>
    </row>
    <row r="492" customFormat="false" ht="15" hidden="false" customHeight="false" outlineLevel="0" collapsed="false">
      <c r="A492" s="13"/>
      <c r="B492" s="14"/>
      <c r="C492" s="14"/>
      <c r="D492" s="14"/>
      <c r="E492" s="15"/>
      <c r="F492" s="15"/>
      <c r="G492" s="15"/>
      <c r="H492" s="16" t="str">
        <f aca="false">IF(F492="","",F492-N(G492))</f>
        <v/>
      </c>
      <c r="I492" s="28"/>
      <c r="J492" s="15"/>
      <c r="K492" s="15"/>
      <c r="L492" s="14"/>
      <c r="M492" s="17" t="str">
        <f aca="false">IF(OR(F492="",N(E492)=0),"",F492/E492)</f>
        <v/>
      </c>
      <c r="N492" s="17" t="str">
        <f aca="false">IF(OR(F492="",N(F492)=0),"",N(G492)/F492)</f>
        <v/>
      </c>
      <c r="O492" s="17" t="str">
        <f aca="false">IF(N(J492)=0,"",MAX(0,J492-N(K492))/J492)</f>
        <v/>
      </c>
      <c r="P492" s="14"/>
    </row>
    <row r="493" customFormat="false" ht="15" hidden="false" customHeight="false" outlineLevel="0" collapsed="false">
      <c r="A493" s="13"/>
      <c r="B493" s="14"/>
      <c r="C493" s="14"/>
      <c r="D493" s="14"/>
      <c r="E493" s="15"/>
      <c r="F493" s="15"/>
      <c r="G493" s="15"/>
      <c r="H493" s="16" t="str">
        <f aca="false">IF(F493="","",F493-N(G493))</f>
        <v/>
      </c>
      <c r="I493" s="28"/>
      <c r="J493" s="15"/>
      <c r="K493" s="15"/>
      <c r="L493" s="14"/>
      <c r="M493" s="17" t="str">
        <f aca="false">IF(OR(F493="",N(E493)=0),"",F493/E493)</f>
        <v/>
      </c>
      <c r="N493" s="17" t="str">
        <f aca="false">IF(OR(F493="",N(F493)=0),"",N(G493)/F493)</f>
        <v/>
      </c>
      <c r="O493" s="17" t="str">
        <f aca="false">IF(N(J493)=0,"",MAX(0,J493-N(K493))/J493)</f>
        <v/>
      </c>
      <c r="P493" s="14"/>
    </row>
    <row r="494" customFormat="false" ht="15" hidden="false" customHeight="false" outlineLevel="0" collapsed="false">
      <c r="A494" s="13"/>
      <c r="B494" s="14"/>
      <c r="C494" s="14"/>
      <c r="D494" s="14"/>
      <c r="E494" s="15"/>
      <c r="F494" s="15"/>
      <c r="G494" s="15"/>
      <c r="H494" s="16" t="str">
        <f aca="false">IF(F494="","",F494-N(G494))</f>
        <v/>
      </c>
      <c r="I494" s="28"/>
      <c r="J494" s="15"/>
      <c r="K494" s="15"/>
      <c r="L494" s="14"/>
      <c r="M494" s="17" t="str">
        <f aca="false">IF(OR(F494="",N(E494)=0),"",F494/E494)</f>
        <v/>
      </c>
      <c r="N494" s="17" t="str">
        <f aca="false">IF(OR(F494="",N(F494)=0),"",N(G494)/F494)</f>
        <v/>
      </c>
      <c r="O494" s="17" t="str">
        <f aca="false">IF(N(J494)=0,"",MAX(0,J494-N(K494))/J494)</f>
        <v/>
      </c>
      <c r="P494" s="14"/>
    </row>
    <row r="495" customFormat="false" ht="15" hidden="false" customHeight="false" outlineLevel="0" collapsed="false">
      <c r="A495" s="13"/>
      <c r="B495" s="14"/>
      <c r="C495" s="14"/>
      <c r="D495" s="14"/>
      <c r="E495" s="15"/>
      <c r="F495" s="15"/>
      <c r="G495" s="15"/>
      <c r="H495" s="16" t="str">
        <f aca="false">IF(F495="","",F495-N(G495))</f>
        <v/>
      </c>
      <c r="I495" s="28"/>
      <c r="J495" s="15"/>
      <c r="K495" s="15"/>
      <c r="L495" s="14"/>
      <c r="M495" s="17" t="str">
        <f aca="false">IF(OR(F495="",N(E495)=0),"",F495/E495)</f>
        <v/>
      </c>
      <c r="N495" s="17" t="str">
        <f aca="false">IF(OR(F495="",N(F495)=0),"",N(G495)/F495)</f>
        <v/>
      </c>
      <c r="O495" s="17" t="str">
        <f aca="false">IF(N(J495)=0,"",MAX(0,J495-N(K495))/J495)</f>
        <v/>
      </c>
      <c r="P495" s="14"/>
    </row>
    <row r="496" customFormat="false" ht="15" hidden="false" customHeight="false" outlineLevel="0" collapsed="false">
      <c r="A496" s="13"/>
      <c r="B496" s="14"/>
      <c r="C496" s="14"/>
      <c r="D496" s="14"/>
      <c r="E496" s="15"/>
      <c r="F496" s="15"/>
      <c r="G496" s="15"/>
      <c r="H496" s="16" t="str">
        <f aca="false">IF(F496="","",F496-N(G496))</f>
        <v/>
      </c>
      <c r="I496" s="28"/>
      <c r="J496" s="15"/>
      <c r="K496" s="15"/>
      <c r="L496" s="14"/>
      <c r="M496" s="17" t="str">
        <f aca="false">IF(OR(F496="",N(E496)=0),"",F496/E496)</f>
        <v/>
      </c>
      <c r="N496" s="17" t="str">
        <f aca="false">IF(OR(F496="",N(F496)=0),"",N(G496)/F496)</f>
        <v/>
      </c>
      <c r="O496" s="17" t="str">
        <f aca="false">IF(N(J496)=0,"",MAX(0,J496-N(K496))/J496)</f>
        <v/>
      </c>
      <c r="P496" s="14"/>
    </row>
    <row r="497" customFormat="false" ht="15" hidden="false" customHeight="false" outlineLevel="0" collapsed="false">
      <c r="A497" s="13"/>
      <c r="B497" s="14"/>
      <c r="C497" s="14"/>
      <c r="D497" s="14"/>
      <c r="E497" s="15"/>
      <c r="F497" s="15"/>
      <c r="G497" s="15"/>
      <c r="H497" s="16" t="str">
        <f aca="false">IF(F497="","",F497-N(G497))</f>
        <v/>
      </c>
      <c r="I497" s="28"/>
      <c r="J497" s="15"/>
      <c r="K497" s="15"/>
      <c r="L497" s="14"/>
      <c r="M497" s="17" t="str">
        <f aca="false">IF(OR(F497="",N(E497)=0),"",F497/E497)</f>
        <v/>
      </c>
      <c r="N497" s="17" t="str">
        <f aca="false">IF(OR(F497="",N(F497)=0),"",N(G497)/F497)</f>
        <v/>
      </c>
      <c r="O497" s="17" t="str">
        <f aca="false">IF(N(J497)=0,"",MAX(0,J497-N(K497))/J497)</f>
        <v/>
      </c>
      <c r="P497" s="14"/>
    </row>
    <row r="498" customFormat="false" ht="15" hidden="false" customHeight="false" outlineLevel="0" collapsed="false">
      <c r="A498" s="13"/>
      <c r="B498" s="14"/>
      <c r="C498" s="14"/>
      <c r="D498" s="14"/>
      <c r="E498" s="15"/>
      <c r="F498" s="15"/>
      <c r="G498" s="15"/>
      <c r="H498" s="16" t="str">
        <f aca="false">IF(F498="","",F498-N(G498))</f>
        <v/>
      </c>
      <c r="I498" s="28"/>
      <c r="J498" s="15"/>
      <c r="K498" s="15"/>
      <c r="L498" s="14"/>
      <c r="M498" s="17" t="str">
        <f aca="false">IF(OR(F498="",N(E498)=0),"",F498/E498)</f>
        <v/>
      </c>
      <c r="N498" s="17" t="str">
        <f aca="false">IF(OR(F498="",N(F498)=0),"",N(G498)/F498)</f>
        <v/>
      </c>
      <c r="O498" s="17" t="str">
        <f aca="false">IF(N(J498)=0,"",MAX(0,J498-N(K498))/J498)</f>
        <v/>
      </c>
      <c r="P498" s="14"/>
    </row>
    <row r="499" customFormat="false" ht="15" hidden="false" customHeight="false" outlineLevel="0" collapsed="false">
      <c r="A499" s="13"/>
      <c r="B499" s="14"/>
      <c r="C499" s="14"/>
      <c r="D499" s="14"/>
      <c r="E499" s="15"/>
      <c r="F499" s="15"/>
      <c r="G499" s="15"/>
      <c r="H499" s="16" t="str">
        <f aca="false">IF(F499="","",F499-N(G499))</f>
        <v/>
      </c>
      <c r="I499" s="28"/>
      <c r="J499" s="15"/>
      <c r="K499" s="15"/>
      <c r="L499" s="14"/>
      <c r="M499" s="17" t="str">
        <f aca="false">IF(OR(F499="",N(E499)=0),"",F499/E499)</f>
        <v/>
      </c>
      <c r="N499" s="17" t="str">
        <f aca="false">IF(OR(F499="",N(F499)=0),"",N(G499)/F499)</f>
        <v/>
      </c>
      <c r="O499" s="17" t="str">
        <f aca="false">IF(N(J499)=0,"",MAX(0,J499-N(K499))/J499)</f>
        <v/>
      </c>
      <c r="P499" s="14"/>
    </row>
    <row r="500" customFormat="false" ht="15" hidden="false" customHeight="false" outlineLevel="0" collapsed="false">
      <c r="A500" s="13"/>
      <c r="B500" s="14"/>
      <c r="C500" s="14"/>
      <c r="D500" s="14"/>
      <c r="E500" s="15"/>
      <c r="F500" s="15"/>
      <c r="G500" s="15"/>
      <c r="H500" s="16" t="str">
        <f aca="false">IF(F500="","",F500-N(G500))</f>
        <v/>
      </c>
      <c r="I500" s="28"/>
      <c r="J500" s="15"/>
      <c r="K500" s="15"/>
      <c r="L500" s="14"/>
      <c r="M500" s="17" t="str">
        <f aca="false">IF(OR(F500="",N(E500)=0),"",F500/E500)</f>
        <v/>
      </c>
      <c r="N500" s="17" t="str">
        <f aca="false">IF(OR(F500="",N(F500)=0),"",N(G500)/F500)</f>
        <v/>
      </c>
      <c r="O500" s="17" t="str">
        <f aca="false">IF(N(J500)=0,"",MAX(0,J500-N(K500))/J500)</f>
        <v/>
      </c>
      <c r="P500" s="14"/>
    </row>
    <row r="501" customFormat="false" ht="15" hidden="false" customHeight="false" outlineLevel="0" collapsed="false">
      <c r="A501" s="13"/>
      <c r="B501" s="14"/>
      <c r="C501" s="14"/>
      <c r="D501" s="14"/>
      <c r="E501" s="15"/>
      <c r="F501" s="15"/>
      <c r="G501" s="15"/>
      <c r="H501" s="16" t="str">
        <f aca="false">IF(F501="","",F501-N(G501))</f>
        <v/>
      </c>
      <c r="I501" s="28"/>
      <c r="J501" s="15"/>
      <c r="K501" s="15"/>
      <c r="L501" s="14"/>
      <c r="M501" s="17" t="str">
        <f aca="false">IF(OR(F501="",N(E501)=0),"",F501/E501)</f>
        <v/>
      </c>
      <c r="N501" s="17" t="str">
        <f aca="false">IF(OR(F501="",N(F501)=0),"",N(G501)/F501)</f>
        <v/>
      </c>
      <c r="O501" s="17" t="str">
        <f aca="false">IF(N(J501)=0,"",MAX(0,J501-N(K501))/J501)</f>
        <v/>
      </c>
      <c r="P501" s="14"/>
    </row>
    <row r="502" customFormat="false" ht="15" hidden="false" customHeight="false" outlineLevel="0" collapsed="false">
      <c r="A502" s="13"/>
      <c r="B502" s="14"/>
      <c r="C502" s="14"/>
      <c r="D502" s="14"/>
      <c r="E502" s="15"/>
      <c r="F502" s="15"/>
      <c r="G502" s="15"/>
      <c r="H502" s="16" t="str">
        <f aca="false">IF(F502="","",F502-N(G502))</f>
        <v/>
      </c>
      <c r="I502" s="28"/>
      <c r="J502" s="15"/>
      <c r="K502" s="15"/>
      <c r="L502" s="14"/>
      <c r="M502" s="17" t="str">
        <f aca="false">IF(OR(F502="",N(E502)=0),"",F502/E502)</f>
        <v/>
      </c>
      <c r="N502" s="17" t="str">
        <f aca="false">IF(OR(F502="",N(F502)=0),"",N(G502)/F502)</f>
        <v/>
      </c>
      <c r="O502" s="17" t="str">
        <f aca="false">IF(N(J502)=0,"",MAX(0,J502-N(K502))/J502)</f>
        <v/>
      </c>
      <c r="P502" s="14"/>
    </row>
    <row r="503" customFormat="false" ht="15" hidden="false" customHeight="false" outlineLevel="0" collapsed="false">
      <c r="A503" s="13"/>
      <c r="B503" s="14"/>
      <c r="C503" s="14"/>
      <c r="D503" s="14"/>
      <c r="E503" s="15"/>
      <c r="F503" s="15"/>
      <c r="G503" s="15"/>
      <c r="H503" s="16" t="str">
        <f aca="false">IF(F503="","",F503-N(G503))</f>
        <v/>
      </c>
      <c r="I503" s="28"/>
      <c r="J503" s="15"/>
      <c r="K503" s="15"/>
      <c r="L503" s="14"/>
      <c r="M503" s="17" t="str">
        <f aca="false">IF(OR(F503="",N(E503)=0),"",F503/E503)</f>
        <v/>
      </c>
      <c r="N503" s="17" t="str">
        <f aca="false">IF(OR(F503="",N(F503)=0),"",N(G503)/F503)</f>
        <v/>
      </c>
      <c r="O503" s="17" t="str">
        <f aca="false">IF(N(J503)=0,"",MAX(0,J503-N(K503))/J503)</f>
        <v/>
      </c>
      <c r="P503" s="14"/>
    </row>
    <row r="504" customFormat="false" ht="15" hidden="false" customHeight="false" outlineLevel="0" collapsed="false">
      <c r="A504" s="13"/>
      <c r="B504" s="14"/>
      <c r="C504" s="14"/>
      <c r="D504" s="14"/>
      <c r="E504" s="15"/>
      <c r="F504" s="15"/>
      <c r="G504" s="15"/>
      <c r="H504" s="16" t="str">
        <f aca="false">IF(F504="","",F504-N(G504))</f>
        <v/>
      </c>
      <c r="I504" s="28"/>
      <c r="J504" s="15"/>
      <c r="K504" s="15"/>
      <c r="L504" s="14"/>
      <c r="M504" s="17" t="str">
        <f aca="false">IF(OR(F504="",N(E504)=0),"",F504/E504)</f>
        <v/>
      </c>
      <c r="N504" s="17" t="str">
        <f aca="false">IF(OR(F504="",N(F504)=0),"",N(G504)/F504)</f>
        <v/>
      </c>
      <c r="O504" s="17" t="str">
        <f aca="false">IF(N(J504)=0,"",MAX(0,J504-N(K504))/J504)</f>
        <v/>
      </c>
      <c r="P504" s="14"/>
    </row>
    <row r="505" customFormat="false" ht="15" hidden="false" customHeight="false" outlineLevel="0" collapsed="false">
      <c r="A505" s="13"/>
      <c r="B505" s="14"/>
      <c r="C505" s="14"/>
      <c r="D505" s="14"/>
      <c r="E505" s="15"/>
      <c r="F505" s="15"/>
      <c r="G505" s="15"/>
      <c r="H505" s="16" t="str">
        <f aca="false">IF(F505="","",F505-N(G505))</f>
        <v/>
      </c>
      <c r="I505" s="28"/>
      <c r="J505" s="15"/>
      <c r="K505" s="15"/>
      <c r="L505" s="14"/>
      <c r="M505" s="17" t="str">
        <f aca="false">IF(OR(F505="",N(E505)=0),"",F505/E505)</f>
        <v/>
      </c>
      <c r="N505" s="17" t="str">
        <f aca="false">IF(OR(F505="",N(F505)=0),"",N(G505)/F505)</f>
        <v/>
      </c>
      <c r="O505" s="17" t="str">
        <f aca="false">IF(N(J505)=0,"",MAX(0,J505-N(K505))/J505)</f>
        <v/>
      </c>
      <c r="P505" s="14"/>
    </row>
    <row r="506" customFormat="false" ht="15" hidden="false" customHeight="false" outlineLevel="0" collapsed="false">
      <c r="A506" s="13"/>
      <c r="B506" s="14"/>
      <c r="C506" s="14"/>
      <c r="D506" s="14"/>
      <c r="E506" s="15"/>
      <c r="F506" s="15"/>
      <c r="G506" s="15"/>
      <c r="H506" s="16" t="str">
        <f aca="false">IF(F506="","",F506-N(G506))</f>
        <v/>
      </c>
      <c r="I506" s="28"/>
      <c r="J506" s="15"/>
      <c r="K506" s="15"/>
      <c r="L506" s="14"/>
      <c r="M506" s="17" t="str">
        <f aca="false">IF(OR(F506="",N(E506)=0),"",F506/E506)</f>
        <v/>
      </c>
      <c r="N506" s="17" t="str">
        <f aca="false">IF(OR(F506="",N(F506)=0),"",N(G506)/F506)</f>
        <v/>
      </c>
      <c r="O506" s="17" t="str">
        <f aca="false">IF(N(J506)=0,"",MAX(0,J506-N(K506))/J506)</f>
        <v/>
      </c>
      <c r="P506" s="14"/>
    </row>
    <row r="507" customFormat="false" ht="15" hidden="false" customHeight="false" outlineLevel="0" collapsed="false">
      <c r="A507" s="13"/>
      <c r="B507" s="14"/>
      <c r="C507" s="14"/>
      <c r="D507" s="14"/>
      <c r="E507" s="15"/>
      <c r="F507" s="15"/>
      <c r="G507" s="15"/>
      <c r="H507" s="16" t="str">
        <f aca="false">IF(F507="","",F507-N(G507))</f>
        <v/>
      </c>
      <c r="I507" s="28"/>
      <c r="J507" s="15"/>
      <c r="K507" s="15"/>
      <c r="L507" s="14"/>
      <c r="M507" s="17" t="str">
        <f aca="false">IF(OR(F507="",N(E507)=0),"",F507/E507)</f>
        <v/>
      </c>
      <c r="N507" s="17" t="str">
        <f aca="false">IF(OR(F507="",N(F507)=0),"",N(G507)/F507)</f>
        <v/>
      </c>
      <c r="O507" s="17" t="str">
        <f aca="false">IF(N(J507)=0,"",MAX(0,J507-N(K507))/J507)</f>
        <v/>
      </c>
      <c r="P507" s="14"/>
    </row>
    <row r="508" customFormat="false" ht="15" hidden="false" customHeight="false" outlineLevel="0" collapsed="false">
      <c r="A508" s="13"/>
      <c r="B508" s="14"/>
      <c r="C508" s="14"/>
      <c r="D508" s="14"/>
      <c r="E508" s="15"/>
      <c r="F508" s="15"/>
      <c r="G508" s="15"/>
      <c r="H508" s="16" t="str">
        <f aca="false">IF(F508="","",F508-N(G508))</f>
        <v/>
      </c>
      <c r="I508" s="28"/>
      <c r="J508" s="15"/>
      <c r="K508" s="15"/>
      <c r="L508" s="14"/>
      <c r="M508" s="17" t="str">
        <f aca="false">IF(OR(F508="",N(E508)=0),"",F508/E508)</f>
        <v/>
      </c>
      <c r="N508" s="17" t="str">
        <f aca="false">IF(OR(F508="",N(F508)=0),"",N(G508)/F508)</f>
        <v/>
      </c>
      <c r="O508" s="17" t="str">
        <f aca="false">IF(N(J508)=0,"",MAX(0,J508-N(K508))/J508)</f>
        <v/>
      </c>
      <c r="P508" s="14"/>
    </row>
    <row r="509" customFormat="false" ht="15" hidden="false" customHeight="false" outlineLevel="0" collapsed="false">
      <c r="A509" s="13"/>
      <c r="B509" s="14"/>
      <c r="C509" s="14"/>
      <c r="D509" s="14"/>
      <c r="E509" s="15"/>
      <c r="F509" s="15"/>
      <c r="G509" s="15"/>
      <c r="H509" s="16" t="str">
        <f aca="false">IF(F509="","",F509-N(G509))</f>
        <v/>
      </c>
      <c r="I509" s="28"/>
      <c r="J509" s="15"/>
      <c r="K509" s="15"/>
      <c r="L509" s="14"/>
      <c r="M509" s="17" t="str">
        <f aca="false">IF(OR(F509="",N(E509)=0),"",F509/E509)</f>
        <v/>
      </c>
      <c r="N509" s="17" t="str">
        <f aca="false">IF(OR(F509="",N(F509)=0),"",N(G509)/F509)</f>
        <v/>
      </c>
      <c r="O509" s="17" t="str">
        <f aca="false">IF(N(J509)=0,"",MAX(0,J509-N(K509))/J509)</f>
        <v/>
      </c>
      <c r="P509" s="14"/>
    </row>
    <row r="510" customFormat="false" ht="15" hidden="false" customHeight="false" outlineLevel="0" collapsed="false">
      <c r="A510" s="13"/>
      <c r="B510" s="14"/>
      <c r="C510" s="14"/>
      <c r="D510" s="14"/>
      <c r="E510" s="15"/>
      <c r="F510" s="15"/>
      <c r="G510" s="15"/>
      <c r="H510" s="16" t="str">
        <f aca="false">IF(F510="","",F510-N(G510))</f>
        <v/>
      </c>
      <c r="I510" s="28"/>
      <c r="J510" s="15"/>
      <c r="K510" s="15"/>
      <c r="L510" s="14"/>
      <c r="M510" s="17" t="str">
        <f aca="false">IF(OR(F510="",N(E510)=0),"",F510/E510)</f>
        <v/>
      </c>
      <c r="N510" s="17" t="str">
        <f aca="false">IF(OR(F510="",N(F510)=0),"",N(G510)/F510)</f>
        <v/>
      </c>
      <c r="O510" s="17" t="str">
        <f aca="false">IF(N(J510)=0,"",MAX(0,J510-N(K510))/J510)</f>
        <v/>
      </c>
      <c r="P510" s="14"/>
    </row>
    <row r="511" customFormat="false" ht="15" hidden="false" customHeight="false" outlineLevel="0" collapsed="false">
      <c r="A511" s="13"/>
      <c r="B511" s="14"/>
      <c r="C511" s="14"/>
      <c r="D511" s="14"/>
      <c r="E511" s="15"/>
      <c r="F511" s="15"/>
      <c r="G511" s="15"/>
      <c r="H511" s="16" t="str">
        <f aca="false">IF(F511="","",F511-N(G511))</f>
        <v/>
      </c>
      <c r="I511" s="28"/>
      <c r="J511" s="15"/>
      <c r="K511" s="15"/>
      <c r="L511" s="14"/>
      <c r="M511" s="17" t="str">
        <f aca="false">IF(OR(F511="",N(E511)=0),"",F511/E511)</f>
        <v/>
      </c>
      <c r="N511" s="17" t="str">
        <f aca="false">IF(OR(F511="",N(F511)=0),"",N(G511)/F511)</f>
        <v/>
      </c>
      <c r="O511" s="17" t="str">
        <f aca="false">IF(N(J511)=0,"",MAX(0,J511-N(K511))/J511)</f>
        <v/>
      </c>
      <c r="P511" s="14"/>
    </row>
    <row r="512" customFormat="false" ht="15" hidden="false" customHeight="false" outlineLevel="0" collapsed="false">
      <c r="A512" s="13"/>
      <c r="B512" s="14"/>
      <c r="C512" s="14"/>
      <c r="D512" s="14"/>
      <c r="E512" s="15"/>
      <c r="F512" s="15"/>
      <c r="G512" s="15"/>
      <c r="H512" s="16" t="str">
        <f aca="false">IF(F512="","",F512-N(G512))</f>
        <v/>
      </c>
      <c r="I512" s="28"/>
      <c r="J512" s="15"/>
      <c r="K512" s="15"/>
      <c r="L512" s="14"/>
      <c r="M512" s="17" t="str">
        <f aca="false">IF(OR(F512="",N(E512)=0),"",F512/E512)</f>
        <v/>
      </c>
      <c r="N512" s="17" t="str">
        <f aca="false">IF(OR(F512="",N(F512)=0),"",N(G512)/F512)</f>
        <v/>
      </c>
      <c r="O512" s="17" t="str">
        <f aca="false">IF(N(J512)=0,"",MAX(0,J512-N(K512))/J512)</f>
        <v/>
      </c>
      <c r="P512" s="14"/>
    </row>
    <row r="513" customFormat="false" ht="15" hidden="false" customHeight="false" outlineLevel="0" collapsed="false">
      <c r="A513" s="13"/>
      <c r="B513" s="14"/>
      <c r="C513" s="14"/>
      <c r="D513" s="14"/>
      <c r="E513" s="15"/>
      <c r="F513" s="15"/>
      <c r="G513" s="15"/>
      <c r="H513" s="16" t="str">
        <f aca="false">IF(F513="","",F513-N(G513))</f>
        <v/>
      </c>
      <c r="I513" s="28"/>
      <c r="J513" s="15"/>
      <c r="K513" s="15"/>
      <c r="L513" s="14"/>
      <c r="M513" s="17" t="str">
        <f aca="false">IF(OR(F513="",N(E513)=0),"",F513/E513)</f>
        <v/>
      </c>
      <c r="N513" s="17" t="str">
        <f aca="false">IF(OR(F513="",N(F513)=0),"",N(G513)/F513)</f>
        <v/>
      </c>
      <c r="O513" s="17" t="str">
        <f aca="false">IF(N(J513)=0,"",MAX(0,J513-N(K513))/J513)</f>
        <v/>
      </c>
      <c r="P513" s="14"/>
    </row>
    <row r="514" customFormat="false" ht="15" hidden="false" customHeight="false" outlineLevel="0" collapsed="false">
      <c r="A514" s="13"/>
      <c r="B514" s="14"/>
      <c r="C514" s="14"/>
      <c r="D514" s="14"/>
      <c r="E514" s="15"/>
      <c r="F514" s="15"/>
      <c r="G514" s="15"/>
      <c r="H514" s="16" t="str">
        <f aca="false">IF(F514="","",F514-N(G514))</f>
        <v/>
      </c>
      <c r="I514" s="28"/>
      <c r="J514" s="15"/>
      <c r="K514" s="15"/>
      <c r="L514" s="14"/>
      <c r="M514" s="17" t="str">
        <f aca="false">IF(OR(F514="",N(E514)=0),"",F514/E514)</f>
        <v/>
      </c>
      <c r="N514" s="17" t="str">
        <f aca="false">IF(OR(F514="",N(F514)=0),"",N(G514)/F514)</f>
        <v/>
      </c>
      <c r="O514" s="17" t="str">
        <f aca="false">IF(N(J514)=0,"",MAX(0,J514-N(K514))/J514)</f>
        <v/>
      </c>
      <c r="P514" s="14"/>
    </row>
    <row r="515" customFormat="false" ht="15" hidden="false" customHeight="false" outlineLevel="0" collapsed="false">
      <c r="A515" s="13"/>
      <c r="B515" s="14"/>
      <c r="C515" s="14"/>
      <c r="D515" s="14"/>
      <c r="E515" s="15"/>
      <c r="F515" s="15"/>
      <c r="G515" s="15"/>
      <c r="H515" s="16" t="str">
        <f aca="false">IF(F515="","",F515-N(G515))</f>
        <v/>
      </c>
      <c r="I515" s="28"/>
      <c r="J515" s="15"/>
      <c r="K515" s="15"/>
      <c r="L515" s="14"/>
      <c r="M515" s="17" t="str">
        <f aca="false">IF(OR(F515="",N(E515)=0),"",F515/E515)</f>
        <v/>
      </c>
      <c r="N515" s="17" t="str">
        <f aca="false">IF(OR(F515="",N(F515)=0),"",N(G515)/F515)</f>
        <v/>
      </c>
      <c r="O515" s="17" t="str">
        <f aca="false">IF(N(J515)=0,"",MAX(0,J515-N(K515))/J515)</f>
        <v/>
      </c>
      <c r="P515" s="14"/>
    </row>
    <row r="516" customFormat="false" ht="15" hidden="false" customHeight="false" outlineLevel="0" collapsed="false">
      <c r="A516" s="13"/>
      <c r="B516" s="14"/>
      <c r="C516" s="14"/>
      <c r="D516" s="14"/>
      <c r="E516" s="15"/>
      <c r="F516" s="15"/>
      <c r="G516" s="15"/>
      <c r="H516" s="16" t="str">
        <f aca="false">IF(F516="","",F516-N(G516))</f>
        <v/>
      </c>
      <c r="I516" s="28"/>
      <c r="J516" s="15"/>
      <c r="K516" s="15"/>
      <c r="L516" s="14"/>
      <c r="M516" s="17" t="str">
        <f aca="false">IF(OR(F516="",N(E516)=0),"",F516/E516)</f>
        <v/>
      </c>
      <c r="N516" s="17" t="str">
        <f aca="false">IF(OR(F516="",N(F516)=0),"",N(G516)/F516)</f>
        <v/>
      </c>
      <c r="O516" s="17" t="str">
        <f aca="false">IF(N(J516)=0,"",MAX(0,J516-N(K516))/J516)</f>
        <v/>
      </c>
      <c r="P516" s="14"/>
    </row>
    <row r="517" customFormat="false" ht="15" hidden="false" customHeight="false" outlineLevel="0" collapsed="false">
      <c r="A517" s="13"/>
      <c r="B517" s="14"/>
      <c r="C517" s="14"/>
      <c r="D517" s="14"/>
      <c r="E517" s="15"/>
      <c r="F517" s="15"/>
      <c r="G517" s="15"/>
      <c r="H517" s="16" t="str">
        <f aca="false">IF(F517="","",F517-N(G517))</f>
        <v/>
      </c>
      <c r="I517" s="28"/>
      <c r="J517" s="15"/>
      <c r="K517" s="15"/>
      <c r="L517" s="14"/>
      <c r="M517" s="17" t="str">
        <f aca="false">IF(OR(F517="",N(E517)=0),"",F517/E517)</f>
        <v/>
      </c>
      <c r="N517" s="17" t="str">
        <f aca="false">IF(OR(F517="",N(F517)=0),"",N(G517)/F517)</f>
        <v/>
      </c>
      <c r="O517" s="17" t="str">
        <f aca="false">IF(N(J517)=0,"",MAX(0,J517-N(K517))/J517)</f>
        <v/>
      </c>
      <c r="P517" s="14"/>
    </row>
    <row r="518" customFormat="false" ht="15" hidden="false" customHeight="false" outlineLevel="0" collapsed="false">
      <c r="A518" s="13"/>
      <c r="B518" s="14"/>
      <c r="C518" s="14"/>
      <c r="D518" s="14"/>
      <c r="E518" s="15"/>
      <c r="F518" s="15"/>
      <c r="G518" s="15"/>
      <c r="H518" s="16" t="str">
        <f aca="false">IF(F518="","",F518-N(G518))</f>
        <v/>
      </c>
      <c r="I518" s="28"/>
      <c r="J518" s="15"/>
      <c r="K518" s="15"/>
      <c r="L518" s="14"/>
      <c r="M518" s="17" t="str">
        <f aca="false">IF(OR(F518="",N(E518)=0),"",F518/E518)</f>
        <v/>
      </c>
      <c r="N518" s="17" t="str">
        <f aca="false">IF(OR(F518="",N(F518)=0),"",N(G518)/F518)</f>
        <v/>
      </c>
      <c r="O518" s="17" t="str">
        <f aca="false">IF(N(J518)=0,"",MAX(0,J518-N(K518))/J518)</f>
        <v/>
      </c>
      <c r="P518" s="14"/>
    </row>
    <row r="519" customFormat="false" ht="15" hidden="false" customHeight="false" outlineLevel="0" collapsed="false">
      <c r="A519" s="13"/>
      <c r="B519" s="14"/>
      <c r="C519" s="14"/>
      <c r="D519" s="14"/>
      <c r="E519" s="15"/>
      <c r="F519" s="15"/>
      <c r="G519" s="15"/>
      <c r="H519" s="16" t="str">
        <f aca="false">IF(F519="","",F519-N(G519))</f>
        <v/>
      </c>
      <c r="I519" s="28"/>
      <c r="J519" s="15"/>
      <c r="K519" s="15"/>
      <c r="L519" s="14"/>
      <c r="M519" s="17" t="str">
        <f aca="false">IF(OR(F519="",N(E519)=0),"",F519/E519)</f>
        <v/>
      </c>
      <c r="N519" s="17" t="str">
        <f aca="false">IF(OR(F519="",N(F519)=0),"",N(G519)/F519)</f>
        <v/>
      </c>
      <c r="O519" s="17" t="str">
        <f aca="false">IF(N(J519)=0,"",MAX(0,J519-N(K519))/J519)</f>
        <v/>
      </c>
      <c r="P519" s="14"/>
    </row>
    <row r="520" customFormat="false" ht="15" hidden="false" customHeight="false" outlineLevel="0" collapsed="false">
      <c r="A520" s="13"/>
      <c r="B520" s="14"/>
      <c r="C520" s="14"/>
      <c r="D520" s="14"/>
      <c r="E520" s="15"/>
      <c r="F520" s="15"/>
      <c r="G520" s="15"/>
      <c r="H520" s="16" t="str">
        <f aca="false">IF(F520="","",F520-N(G520))</f>
        <v/>
      </c>
      <c r="I520" s="28"/>
      <c r="J520" s="15"/>
      <c r="K520" s="15"/>
      <c r="L520" s="14"/>
      <c r="M520" s="17" t="str">
        <f aca="false">IF(OR(F520="",N(E520)=0),"",F520/E520)</f>
        <v/>
      </c>
      <c r="N520" s="17" t="str">
        <f aca="false">IF(OR(F520="",N(F520)=0),"",N(G520)/F520)</f>
        <v/>
      </c>
      <c r="O520" s="17" t="str">
        <f aca="false">IF(N(J520)=0,"",MAX(0,J520-N(K520))/J520)</f>
        <v/>
      </c>
      <c r="P520" s="14"/>
    </row>
    <row r="521" customFormat="false" ht="15" hidden="false" customHeight="false" outlineLevel="0" collapsed="false">
      <c r="A521" s="13"/>
      <c r="B521" s="14"/>
      <c r="C521" s="14"/>
      <c r="D521" s="14"/>
      <c r="E521" s="15"/>
      <c r="F521" s="15"/>
      <c r="G521" s="15"/>
      <c r="H521" s="16" t="str">
        <f aca="false">IF(F521="","",F521-N(G521))</f>
        <v/>
      </c>
      <c r="I521" s="28"/>
      <c r="J521" s="15"/>
      <c r="K521" s="15"/>
      <c r="L521" s="14"/>
      <c r="M521" s="17" t="str">
        <f aca="false">IF(OR(F521="",N(E521)=0),"",F521/E521)</f>
        <v/>
      </c>
      <c r="N521" s="17" t="str">
        <f aca="false">IF(OR(F521="",N(F521)=0),"",N(G521)/F521)</f>
        <v/>
      </c>
      <c r="O521" s="17" t="str">
        <f aca="false">IF(N(J521)=0,"",MAX(0,J521-N(K521))/J521)</f>
        <v/>
      </c>
      <c r="P521" s="14"/>
    </row>
    <row r="522" customFormat="false" ht="15" hidden="false" customHeight="false" outlineLevel="0" collapsed="false">
      <c r="A522" s="13"/>
      <c r="B522" s="14"/>
      <c r="C522" s="14"/>
      <c r="D522" s="14"/>
      <c r="E522" s="15"/>
      <c r="F522" s="15"/>
      <c r="G522" s="15"/>
      <c r="H522" s="16" t="str">
        <f aca="false">IF(F522="","",F522-N(G522))</f>
        <v/>
      </c>
      <c r="I522" s="28"/>
      <c r="J522" s="15"/>
      <c r="K522" s="15"/>
      <c r="L522" s="14"/>
      <c r="M522" s="17" t="str">
        <f aca="false">IF(OR(F522="",N(E522)=0),"",F522/E522)</f>
        <v/>
      </c>
      <c r="N522" s="17" t="str">
        <f aca="false">IF(OR(F522="",N(F522)=0),"",N(G522)/F522)</f>
        <v/>
      </c>
      <c r="O522" s="17" t="str">
        <f aca="false">IF(N(J522)=0,"",MAX(0,J522-N(K522))/J522)</f>
        <v/>
      </c>
      <c r="P522" s="14"/>
    </row>
    <row r="523" customFormat="false" ht="15" hidden="false" customHeight="false" outlineLevel="0" collapsed="false">
      <c r="A523" s="13"/>
      <c r="B523" s="14"/>
      <c r="C523" s="14"/>
      <c r="D523" s="14"/>
      <c r="E523" s="15"/>
      <c r="F523" s="15"/>
      <c r="G523" s="15"/>
      <c r="H523" s="16" t="str">
        <f aca="false">IF(F523="","",F523-N(G523))</f>
        <v/>
      </c>
      <c r="I523" s="28"/>
      <c r="J523" s="15"/>
      <c r="K523" s="15"/>
      <c r="L523" s="14"/>
      <c r="M523" s="17" t="str">
        <f aca="false">IF(OR(F523="",N(E523)=0),"",F523/E523)</f>
        <v/>
      </c>
      <c r="N523" s="17" t="str">
        <f aca="false">IF(OR(F523="",N(F523)=0),"",N(G523)/F523)</f>
        <v/>
      </c>
      <c r="O523" s="17" t="str">
        <f aca="false">IF(N(J523)=0,"",MAX(0,J523-N(K523))/J523)</f>
        <v/>
      </c>
      <c r="P523" s="14"/>
    </row>
    <row r="524" customFormat="false" ht="15" hidden="false" customHeight="false" outlineLevel="0" collapsed="false">
      <c r="A524" s="13"/>
      <c r="B524" s="14"/>
      <c r="C524" s="14"/>
      <c r="D524" s="14"/>
      <c r="E524" s="15"/>
      <c r="F524" s="15"/>
      <c r="G524" s="15"/>
      <c r="H524" s="16" t="str">
        <f aca="false">IF(F524="","",F524-N(G524))</f>
        <v/>
      </c>
      <c r="I524" s="28"/>
      <c r="J524" s="15"/>
      <c r="K524" s="15"/>
      <c r="L524" s="14"/>
      <c r="M524" s="17" t="str">
        <f aca="false">IF(OR(F524="",N(E524)=0),"",F524/E524)</f>
        <v/>
      </c>
      <c r="N524" s="17" t="str">
        <f aca="false">IF(OR(F524="",N(F524)=0),"",N(G524)/F524)</f>
        <v/>
      </c>
      <c r="O524" s="17" t="str">
        <f aca="false">IF(N(J524)=0,"",MAX(0,J524-N(K524))/J524)</f>
        <v/>
      </c>
      <c r="P524" s="14"/>
    </row>
    <row r="525" customFormat="false" ht="15" hidden="false" customHeight="false" outlineLevel="0" collapsed="false">
      <c r="A525" s="13"/>
      <c r="B525" s="14"/>
      <c r="C525" s="14"/>
      <c r="D525" s="14"/>
      <c r="E525" s="15"/>
      <c r="F525" s="15"/>
      <c r="G525" s="15"/>
      <c r="H525" s="16" t="str">
        <f aca="false">IF(F525="","",F525-N(G525))</f>
        <v/>
      </c>
      <c r="I525" s="28"/>
      <c r="J525" s="15"/>
      <c r="K525" s="15"/>
      <c r="L525" s="14"/>
      <c r="M525" s="17" t="str">
        <f aca="false">IF(OR(F525="",N(E525)=0),"",F525/E525)</f>
        <v/>
      </c>
      <c r="N525" s="17" t="str">
        <f aca="false">IF(OR(F525="",N(F525)=0),"",N(G525)/F525)</f>
        <v/>
      </c>
      <c r="O525" s="17" t="str">
        <f aca="false">IF(N(J525)=0,"",MAX(0,J525-N(K525))/J525)</f>
        <v/>
      </c>
      <c r="P525" s="14"/>
    </row>
    <row r="526" customFormat="false" ht="15" hidden="false" customHeight="false" outlineLevel="0" collapsed="false">
      <c r="A526" s="13"/>
      <c r="B526" s="14"/>
      <c r="C526" s="14"/>
      <c r="D526" s="14"/>
      <c r="E526" s="15"/>
      <c r="F526" s="15"/>
      <c r="G526" s="15"/>
      <c r="H526" s="16" t="str">
        <f aca="false">IF(F526="","",F526-N(G526))</f>
        <v/>
      </c>
      <c r="I526" s="28"/>
      <c r="J526" s="15"/>
      <c r="K526" s="15"/>
      <c r="L526" s="14"/>
      <c r="M526" s="17" t="str">
        <f aca="false">IF(OR(F526="",N(E526)=0),"",F526/E526)</f>
        <v/>
      </c>
      <c r="N526" s="17" t="str">
        <f aca="false">IF(OR(F526="",N(F526)=0),"",N(G526)/F526)</f>
        <v/>
      </c>
      <c r="O526" s="17" t="str">
        <f aca="false">IF(N(J526)=0,"",MAX(0,J526-N(K526))/J526)</f>
        <v/>
      </c>
      <c r="P526" s="14"/>
    </row>
    <row r="527" customFormat="false" ht="15" hidden="false" customHeight="false" outlineLevel="0" collapsed="false">
      <c r="A527" s="13"/>
      <c r="B527" s="14"/>
      <c r="C527" s="14"/>
      <c r="D527" s="14"/>
      <c r="E527" s="15"/>
      <c r="F527" s="15"/>
      <c r="G527" s="15"/>
      <c r="H527" s="16" t="str">
        <f aca="false">IF(F527="","",F527-N(G527))</f>
        <v/>
      </c>
      <c r="I527" s="28"/>
      <c r="J527" s="15"/>
      <c r="K527" s="15"/>
      <c r="L527" s="14"/>
      <c r="M527" s="17" t="str">
        <f aca="false">IF(OR(F527="",N(E527)=0),"",F527/E527)</f>
        <v/>
      </c>
      <c r="N527" s="17" t="str">
        <f aca="false">IF(OR(F527="",N(F527)=0),"",N(G527)/F527)</f>
        <v/>
      </c>
      <c r="O527" s="17" t="str">
        <f aca="false">IF(N(J527)=0,"",MAX(0,J527-N(K527))/J527)</f>
        <v/>
      </c>
      <c r="P527" s="14"/>
    </row>
    <row r="528" customFormat="false" ht="15" hidden="false" customHeight="false" outlineLevel="0" collapsed="false">
      <c r="A528" s="13"/>
      <c r="B528" s="14"/>
      <c r="C528" s="14"/>
      <c r="D528" s="14"/>
      <c r="E528" s="15"/>
      <c r="F528" s="15"/>
      <c r="G528" s="15"/>
      <c r="H528" s="16" t="str">
        <f aca="false">IF(F528="","",F528-N(G528))</f>
        <v/>
      </c>
      <c r="I528" s="28"/>
      <c r="J528" s="15"/>
      <c r="K528" s="15"/>
      <c r="L528" s="14"/>
      <c r="M528" s="17" t="str">
        <f aca="false">IF(OR(F528="",N(E528)=0),"",F528/E528)</f>
        <v/>
      </c>
      <c r="N528" s="17" t="str">
        <f aca="false">IF(OR(F528="",N(F528)=0),"",N(G528)/F528)</f>
        <v/>
      </c>
      <c r="O528" s="17" t="str">
        <f aca="false">IF(N(J528)=0,"",MAX(0,J528-N(K528))/J528)</f>
        <v/>
      </c>
      <c r="P528" s="14"/>
    </row>
    <row r="529" customFormat="false" ht="15" hidden="false" customHeight="false" outlineLevel="0" collapsed="false">
      <c r="A529" s="13"/>
      <c r="B529" s="14"/>
      <c r="C529" s="14"/>
      <c r="D529" s="14"/>
      <c r="E529" s="15"/>
      <c r="F529" s="15"/>
      <c r="G529" s="15"/>
      <c r="H529" s="16" t="str">
        <f aca="false">IF(F529="","",F529-N(G529))</f>
        <v/>
      </c>
      <c r="I529" s="28"/>
      <c r="J529" s="15"/>
      <c r="K529" s="15"/>
      <c r="L529" s="14"/>
      <c r="M529" s="17" t="str">
        <f aca="false">IF(OR(F529="",N(E529)=0),"",F529/E529)</f>
        <v/>
      </c>
      <c r="N529" s="17" t="str">
        <f aca="false">IF(OR(F529="",N(F529)=0),"",N(G529)/F529)</f>
        <v/>
      </c>
      <c r="O529" s="17" t="str">
        <f aca="false">IF(N(J529)=0,"",MAX(0,J529-N(K529))/J529)</f>
        <v/>
      </c>
      <c r="P529" s="14"/>
    </row>
    <row r="530" customFormat="false" ht="15" hidden="false" customHeight="false" outlineLevel="0" collapsed="false">
      <c r="A530" s="13"/>
      <c r="B530" s="14"/>
      <c r="C530" s="14"/>
      <c r="D530" s="14"/>
      <c r="E530" s="15"/>
      <c r="F530" s="15"/>
      <c r="G530" s="15"/>
      <c r="H530" s="16" t="str">
        <f aca="false">IF(F530="","",F530-N(G530))</f>
        <v/>
      </c>
      <c r="I530" s="28"/>
      <c r="J530" s="15"/>
      <c r="K530" s="15"/>
      <c r="L530" s="14"/>
      <c r="M530" s="17" t="str">
        <f aca="false">IF(OR(F530="",N(E530)=0),"",F530/E530)</f>
        <v/>
      </c>
      <c r="N530" s="17" t="str">
        <f aca="false">IF(OR(F530="",N(F530)=0),"",N(G530)/F530)</f>
        <v/>
      </c>
      <c r="O530" s="17" t="str">
        <f aca="false">IF(N(J530)=0,"",MAX(0,J530-N(K530))/J530)</f>
        <v/>
      </c>
      <c r="P530" s="14"/>
    </row>
    <row r="531" customFormat="false" ht="15" hidden="false" customHeight="false" outlineLevel="0" collapsed="false">
      <c r="A531" s="13"/>
      <c r="B531" s="14"/>
      <c r="C531" s="14"/>
      <c r="D531" s="14"/>
      <c r="E531" s="15"/>
      <c r="F531" s="15"/>
      <c r="G531" s="15"/>
      <c r="H531" s="16" t="str">
        <f aca="false">IF(F531="","",F531-N(G531))</f>
        <v/>
      </c>
      <c r="I531" s="28"/>
      <c r="J531" s="15"/>
      <c r="K531" s="15"/>
      <c r="L531" s="14"/>
      <c r="M531" s="17" t="str">
        <f aca="false">IF(OR(F531="",N(E531)=0),"",F531/E531)</f>
        <v/>
      </c>
      <c r="N531" s="17" t="str">
        <f aca="false">IF(OR(F531="",N(F531)=0),"",N(G531)/F531)</f>
        <v/>
      </c>
      <c r="O531" s="17" t="str">
        <f aca="false">IF(N(J531)=0,"",MAX(0,J531-N(K531))/J531)</f>
        <v/>
      </c>
      <c r="P531" s="14"/>
    </row>
    <row r="532" customFormat="false" ht="15" hidden="false" customHeight="false" outlineLevel="0" collapsed="false">
      <c r="A532" s="13"/>
      <c r="B532" s="14"/>
      <c r="C532" s="14"/>
      <c r="D532" s="14"/>
      <c r="E532" s="15"/>
      <c r="F532" s="15"/>
      <c r="G532" s="15"/>
      <c r="H532" s="16" t="str">
        <f aca="false">IF(F532="","",F532-N(G532))</f>
        <v/>
      </c>
      <c r="I532" s="28"/>
      <c r="J532" s="15"/>
      <c r="K532" s="15"/>
      <c r="L532" s="14"/>
      <c r="M532" s="17" t="str">
        <f aca="false">IF(OR(F532="",N(E532)=0),"",F532/E532)</f>
        <v/>
      </c>
      <c r="N532" s="17" t="str">
        <f aca="false">IF(OR(F532="",N(F532)=0),"",N(G532)/F532)</f>
        <v/>
      </c>
      <c r="O532" s="17" t="str">
        <f aca="false">IF(N(J532)=0,"",MAX(0,J532-N(K532))/J532)</f>
        <v/>
      </c>
      <c r="P532" s="14"/>
    </row>
    <row r="533" customFormat="false" ht="15" hidden="false" customHeight="false" outlineLevel="0" collapsed="false">
      <c r="A533" s="13"/>
      <c r="B533" s="14"/>
      <c r="C533" s="14"/>
      <c r="D533" s="14"/>
      <c r="E533" s="15"/>
      <c r="F533" s="15"/>
      <c r="G533" s="15"/>
      <c r="H533" s="16" t="str">
        <f aca="false">IF(F533="","",F533-N(G533))</f>
        <v/>
      </c>
      <c r="I533" s="28"/>
      <c r="J533" s="15"/>
      <c r="K533" s="15"/>
      <c r="L533" s="14"/>
      <c r="M533" s="17" t="str">
        <f aca="false">IF(OR(F533="",N(E533)=0),"",F533/E533)</f>
        <v/>
      </c>
      <c r="N533" s="17" t="str">
        <f aca="false">IF(OR(F533="",N(F533)=0),"",N(G533)/F533)</f>
        <v/>
      </c>
      <c r="O533" s="17" t="str">
        <f aca="false">IF(N(J533)=0,"",MAX(0,J533-N(K533))/J533)</f>
        <v/>
      </c>
      <c r="P533" s="14"/>
    </row>
    <row r="534" customFormat="false" ht="15" hidden="false" customHeight="false" outlineLevel="0" collapsed="false">
      <c r="A534" s="13"/>
      <c r="B534" s="14"/>
      <c r="C534" s="14"/>
      <c r="D534" s="14"/>
      <c r="E534" s="15"/>
      <c r="F534" s="15"/>
      <c r="G534" s="15"/>
      <c r="H534" s="16" t="str">
        <f aca="false">IF(F534="","",F534-N(G534))</f>
        <v/>
      </c>
      <c r="I534" s="28"/>
      <c r="J534" s="15"/>
      <c r="K534" s="15"/>
      <c r="L534" s="14"/>
      <c r="M534" s="17" t="str">
        <f aca="false">IF(OR(F534="",N(E534)=0),"",F534/E534)</f>
        <v/>
      </c>
      <c r="N534" s="17" t="str">
        <f aca="false">IF(OR(F534="",N(F534)=0),"",N(G534)/F534)</f>
        <v/>
      </c>
      <c r="O534" s="17" t="str">
        <f aca="false">IF(N(J534)=0,"",MAX(0,J534-N(K534))/J534)</f>
        <v/>
      </c>
      <c r="P534" s="14"/>
    </row>
    <row r="535" customFormat="false" ht="15" hidden="false" customHeight="false" outlineLevel="0" collapsed="false">
      <c r="A535" s="13"/>
      <c r="B535" s="14"/>
      <c r="C535" s="14"/>
      <c r="D535" s="14"/>
      <c r="E535" s="15"/>
      <c r="F535" s="15"/>
      <c r="G535" s="15"/>
      <c r="H535" s="16" t="str">
        <f aca="false">IF(F535="","",F535-N(G535))</f>
        <v/>
      </c>
      <c r="I535" s="28"/>
      <c r="J535" s="15"/>
      <c r="K535" s="15"/>
      <c r="L535" s="14"/>
      <c r="M535" s="17" t="str">
        <f aca="false">IF(OR(F535="",N(E535)=0),"",F535/E535)</f>
        <v/>
      </c>
      <c r="N535" s="17" t="str">
        <f aca="false">IF(OR(F535="",N(F535)=0),"",N(G535)/F535)</f>
        <v/>
      </c>
      <c r="O535" s="17" t="str">
        <f aca="false">IF(N(J535)=0,"",MAX(0,J535-N(K535))/J535)</f>
        <v/>
      </c>
      <c r="P535" s="14"/>
    </row>
    <row r="536" customFormat="false" ht="15" hidden="false" customHeight="false" outlineLevel="0" collapsed="false">
      <c r="A536" s="13"/>
      <c r="B536" s="14"/>
      <c r="C536" s="14"/>
      <c r="D536" s="14"/>
      <c r="E536" s="15"/>
      <c r="F536" s="15"/>
      <c r="G536" s="15"/>
      <c r="H536" s="16" t="str">
        <f aca="false">IF(F536="","",F536-N(G536))</f>
        <v/>
      </c>
      <c r="I536" s="28"/>
      <c r="J536" s="15"/>
      <c r="K536" s="15"/>
      <c r="L536" s="14"/>
      <c r="M536" s="17" t="str">
        <f aca="false">IF(OR(F536="",N(E536)=0),"",F536/E536)</f>
        <v/>
      </c>
      <c r="N536" s="17" t="str">
        <f aca="false">IF(OR(F536="",N(F536)=0),"",N(G536)/F536)</f>
        <v/>
      </c>
      <c r="O536" s="17" t="str">
        <f aca="false">IF(N(J536)=0,"",MAX(0,J536-N(K536))/J536)</f>
        <v/>
      </c>
      <c r="P536" s="14"/>
    </row>
    <row r="537" customFormat="false" ht="15" hidden="false" customHeight="false" outlineLevel="0" collapsed="false">
      <c r="A537" s="13"/>
      <c r="B537" s="14"/>
      <c r="C537" s="14"/>
      <c r="D537" s="14"/>
      <c r="E537" s="15"/>
      <c r="F537" s="15"/>
      <c r="G537" s="15"/>
      <c r="H537" s="16" t="str">
        <f aca="false">IF(F537="","",F537-N(G537))</f>
        <v/>
      </c>
      <c r="I537" s="28"/>
      <c r="J537" s="15"/>
      <c r="K537" s="15"/>
      <c r="L537" s="14"/>
      <c r="M537" s="17" t="str">
        <f aca="false">IF(OR(F537="",N(E537)=0),"",F537/E537)</f>
        <v/>
      </c>
      <c r="N537" s="17" t="str">
        <f aca="false">IF(OR(F537="",N(F537)=0),"",N(G537)/F537)</f>
        <v/>
      </c>
      <c r="O537" s="17" t="str">
        <f aca="false">IF(N(J537)=0,"",MAX(0,J537-N(K537))/J537)</f>
        <v/>
      </c>
      <c r="P537" s="14"/>
    </row>
    <row r="538" customFormat="false" ht="15" hidden="false" customHeight="false" outlineLevel="0" collapsed="false">
      <c r="A538" s="13"/>
      <c r="B538" s="14"/>
      <c r="C538" s="14"/>
      <c r="D538" s="14"/>
      <c r="E538" s="15"/>
      <c r="F538" s="15"/>
      <c r="G538" s="15"/>
      <c r="H538" s="16" t="str">
        <f aca="false">IF(F538="","",F538-N(G538))</f>
        <v/>
      </c>
      <c r="I538" s="28"/>
      <c r="J538" s="15"/>
      <c r="K538" s="15"/>
      <c r="L538" s="14"/>
      <c r="M538" s="17" t="str">
        <f aca="false">IF(OR(F538="",N(E538)=0),"",F538/E538)</f>
        <v/>
      </c>
      <c r="N538" s="17" t="str">
        <f aca="false">IF(OR(F538="",N(F538)=0),"",N(G538)/F538)</f>
        <v/>
      </c>
      <c r="O538" s="17" t="str">
        <f aca="false">IF(N(J538)=0,"",MAX(0,J538-N(K538))/J538)</f>
        <v/>
      </c>
      <c r="P538" s="14"/>
    </row>
    <row r="539" customFormat="false" ht="15" hidden="false" customHeight="false" outlineLevel="0" collapsed="false">
      <c r="A539" s="13"/>
      <c r="B539" s="14"/>
      <c r="C539" s="14"/>
      <c r="D539" s="14"/>
      <c r="E539" s="15"/>
      <c r="F539" s="15"/>
      <c r="G539" s="15"/>
      <c r="H539" s="16" t="str">
        <f aca="false">IF(F539="","",F539-N(G539))</f>
        <v/>
      </c>
      <c r="I539" s="28"/>
      <c r="J539" s="15"/>
      <c r="K539" s="15"/>
      <c r="L539" s="14"/>
      <c r="M539" s="17" t="str">
        <f aca="false">IF(OR(F539="",N(E539)=0),"",F539/E539)</f>
        <v/>
      </c>
      <c r="N539" s="17" t="str">
        <f aca="false">IF(OR(F539="",N(F539)=0),"",N(G539)/F539)</f>
        <v/>
      </c>
      <c r="O539" s="17" t="str">
        <f aca="false">IF(N(J539)=0,"",MAX(0,J539-N(K539))/J539)</f>
        <v/>
      </c>
      <c r="P539" s="14"/>
    </row>
    <row r="540" customFormat="false" ht="15" hidden="false" customHeight="false" outlineLevel="0" collapsed="false">
      <c r="A540" s="13"/>
      <c r="B540" s="14"/>
      <c r="C540" s="14"/>
      <c r="D540" s="14"/>
      <c r="E540" s="15"/>
      <c r="F540" s="15"/>
      <c r="G540" s="15"/>
      <c r="H540" s="16" t="str">
        <f aca="false">IF(F540="","",F540-N(G540))</f>
        <v/>
      </c>
      <c r="I540" s="28"/>
      <c r="J540" s="15"/>
      <c r="K540" s="15"/>
      <c r="L540" s="14"/>
      <c r="M540" s="17" t="str">
        <f aca="false">IF(OR(F540="",N(E540)=0),"",F540/E540)</f>
        <v/>
      </c>
      <c r="N540" s="17" t="str">
        <f aca="false">IF(OR(F540="",N(F540)=0),"",N(G540)/F540)</f>
        <v/>
      </c>
      <c r="O540" s="17" t="str">
        <f aca="false">IF(N(J540)=0,"",MAX(0,J540-N(K540))/J540)</f>
        <v/>
      </c>
      <c r="P540" s="14"/>
    </row>
    <row r="541" customFormat="false" ht="15" hidden="false" customHeight="false" outlineLevel="0" collapsed="false">
      <c r="A541" s="13"/>
      <c r="B541" s="14"/>
      <c r="C541" s="14"/>
      <c r="D541" s="14"/>
      <c r="E541" s="15"/>
      <c r="F541" s="15"/>
      <c r="G541" s="15"/>
      <c r="H541" s="16" t="str">
        <f aca="false">IF(F541="","",F541-N(G541))</f>
        <v/>
      </c>
      <c r="I541" s="28"/>
      <c r="J541" s="15"/>
      <c r="K541" s="15"/>
      <c r="L541" s="14"/>
      <c r="M541" s="17" t="str">
        <f aca="false">IF(OR(F541="",N(E541)=0),"",F541/E541)</f>
        <v/>
      </c>
      <c r="N541" s="17" t="str">
        <f aca="false">IF(OR(F541="",N(F541)=0),"",N(G541)/F541)</f>
        <v/>
      </c>
      <c r="O541" s="17" t="str">
        <f aca="false">IF(N(J541)=0,"",MAX(0,J541-N(K541))/J541)</f>
        <v/>
      </c>
      <c r="P541" s="14"/>
    </row>
    <row r="542" customFormat="false" ht="15" hidden="false" customHeight="false" outlineLevel="0" collapsed="false">
      <c r="A542" s="13"/>
      <c r="B542" s="14"/>
      <c r="C542" s="14"/>
      <c r="D542" s="14"/>
      <c r="E542" s="15"/>
      <c r="F542" s="15"/>
      <c r="G542" s="15"/>
      <c r="H542" s="16" t="str">
        <f aca="false">IF(F542="","",F542-N(G542))</f>
        <v/>
      </c>
      <c r="I542" s="28"/>
      <c r="J542" s="15"/>
      <c r="K542" s="15"/>
      <c r="L542" s="14"/>
      <c r="M542" s="17" t="str">
        <f aca="false">IF(OR(F542="",N(E542)=0),"",F542/E542)</f>
        <v/>
      </c>
      <c r="N542" s="17" t="str">
        <f aca="false">IF(OR(F542="",N(F542)=0),"",N(G542)/F542)</f>
        <v/>
      </c>
      <c r="O542" s="17" t="str">
        <f aca="false">IF(N(J542)=0,"",MAX(0,J542-N(K542))/J542)</f>
        <v/>
      </c>
      <c r="P542" s="14"/>
    </row>
    <row r="543" customFormat="false" ht="15" hidden="false" customHeight="false" outlineLevel="0" collapsed="false">
      <c r="A543" s="13"/>
      <c r="B543" s="14"/>
      <c r="C543" s="14"/>
      <c r="D543" s="14"/>
      <c r="E543" s="15"/>
      <c r="F543" s="15"/>
      <c r="G543" s="15"/>
      <c r="H543" s="16" t="str">
        <f aca="false">IF(F543="","",F543-N(G543))</f>
        <v/>
      </c>
      <c r="I543" s="28"/>
      <c r="J543" s="15"/>
      <c r="K543" s="15"/>
      <c r="L543" s="14"/>
      <c r="M543" s="17" t="str">
        <f aca="false">IF(OR(F543="",N(E543)=0),"",F543/E543)</f>
        <v/>
      </c>
      <c r="N543" s="17" t="str">
        <f aca="false">IF(OR(F543="",N(F543)=0),"",N(G543)/F543)</f>
        <v/>
      </c>
      <c r="O543" s="17" t="str">
        <f aca="false">IF(N(J543)=0,"",MAX(0,J543-N(K543))/J543)</f>
        <v/>
      </c>
      <c r="P543" s="14"/>
    </row>
    <row r="544" customFormat="false" ht="15" hidden="false" customHeight="false" outlineLevel="0" collapsed="false">
      <c r="A544" s="13"/>
      <c r="B544" s="14"/>
      <c r="C544" s="14"/>
      <c r="D544" s="14"/>
      <c r="E544" s="15"/>
      <c r="F544" s="15"/>
      <c r="G544" s="15"/>
      <c r="H544" s="16" t="str">
        <f aca="false">IF(F544="","",F544-N(G544))</f>
        <v/>
      </c>
      <c r="I544" s="28"/>
      <c r="J544" s="15"/>
      <c r="K544" s="15"/>
      <c r="L544" s="14"/>
      <c r="M544" s="17" t="str">
        <f aca="false">IF(OR(F544="",N(E544)=0),"",F544/E544)</f>
        <v/>
      </c>
      <c r="N544" s="17" t="str">
        <f aca="false">IF(OR(F544="",N(F544)=0),"",N(G544)/F544)</f>
        <v/>
      </c>
      <c r="O544" s="17" t="str">
        <f aca="false">IF(N(J544)=0,"",MAX(0,J544-N(K544))/J544)</f>
        <v/>
      </c>
      <c r="P544" s="14"/>
    </row>
    <row r="545" customFormat="false" ht="15" hidden="false" customHeight="false" outlineLevel="0" collapsed="false">
      <c r="A545" s="13"/>
      <c r="B545" s="14"/>
      <c r="C545" s="14"/>
      <c r="D545" s="14"/>
      <c r="E545" s="15"/>
      <c r="F545" s="15"/>
      <c r="G545" s="15"/>
      <c r="H545" s="16" t="str">
        <f aca="false">IF(F545="","",F545-N(G545))</f>
        <v/>
      </c>
      <c r="I545" s="28"/>
      <c r="J545" s="15"/>
      <c r="K545" s="15"/>
      <c r="L545" s="14"/>
      <c r="M545" s="17" t="str">
        <f aca="false">IF(OR(F545="",N(E545)=0),"",F545/E545)</f>
        <v/>
      </c>
      <c r="N545" s="17" t="str">
        <f aca="false">IF(OR(F545="",N(F545)=0),"",N(G545)/F545)</f>
        <v/>
      </c>
      <c r="O545" s="17" t="str">
        <f aca="false">IF(N(J545)=0,"",MAX(0,J545-N(K545))/J545)</f>
        <v/>
      </c>
      <c r="P545" s="14"/>
    </row>
    <row r="546" customFormat="false" ht="15" hidden="false" customHeight="false" outlineLevel="0" collapsed="false">
      <c r="A546" s="13"/>
      <c r="B546" s="14"/>
      <c r="C546" s="14"/>
      <c r="D546" s="14"/>
      <c r="E546" s="15"/>
      <c r="F546" s="15"/>
      <c r="G546" s="15"/>
      <c r="H546" s="16" t="str">
        <f aca="false">IF(F546="","",F546-N(G546))</f>
        <v/>
      </c>
      <c r="I546" s="28"/>
      <c r="J546" s="15"/>
      <c r="K546" s="15"/>
      <c r="L546" s="14"/>
      <c r="M546" s="17" t="str">
        <f aca="false">IF(OR(F546="",N(E546)=0),"",F546/E546)</f>
        <v/>
      </c>
      <c r="N546" s="17" t="str">
        <f aca="false">IF(OR(F546="",N(F546)=0),"",N(G546)/F546)</f>
        <v/>
      </c>
      <c r="O546" s="17" t="str">
        <f aca="false">IF(N(J546)=0,"",MAX(0,J546-N(K546))/J546)</f>
        <v/>
      </c>
      <c r="P546" s="14"/>
    </row>
    <row r="547" customFormat="false" ht="15" hidden="false" customHeight="false" outlineLevel="0" collapsed="false">
      <c r="A547" s="13"/>
      <c r="B547" s="14"/>
      <c r="C547" s="14"/>
      <c r="D547" s="14"/>
      <c r="E547" s="15"/>
      <c r="F547" s="15"/>
      <c r="G547" s="15"/>
      <c r="H547" s="16" t="str">
        <f aca="false">IF(F547="","",F547-N(G547))</f>
        <v/>
      </c>
      <c r="I547" s="28"/>
      <c r="J547" s="15"/>
      <c r="K547" s="15"/>
      <c r="L547" s="14"/>
      <c r="M547" s="17" t="str">
        <f aca="false">IF(OR(F547="",N(E547)=0),"",F547/E547)</f>
        <v/>
      </c>
      <c r="N547" s="17" t="str">
        <f aca="false">IF(OR(F547="",N(F547)=0),"",N(G547)/F547)</f>
        <v/>
      </c>
      <c r="O547" s="17" t="str">
        <f aca="false">IF(N(J547)=0,"",MAX(0,J547-N(K547))/J547)</f>
        <v/>
      </c>
      <c r="P547" s="14"/>
    </row>
    <row r="548" customFormat="false" ht="15" hidden="false" customHeight="false" outlineLevel="0" collapsed="false">
      <c r="A548" s="13"/>
      <c r="B548" s="14"/>
      <c r="C548" s="14"/>
      <c r="D548" s="14"/>
      <c r="E548" s="15"/>
      <c r="F548" s="15"/>
      <c r="G548" s="15"/>
      <c r="H548" s="16" t="str">
        <f aca="false">IF(F548="","",F548-N(G548))</f>
        <v/>
      </c>
      <c r="I548" s="28"/>
      <c r="J548" s="15"/>
      <c r="K548" s="15"/>
      <c r="L548" s="14"/>
      <c r="M548" s="17" t="str">
        <f aca="false">IF(OR(F548="",N(E548)=0),"",F548/E548)</f>
        <v/>
      </c>
      <c r="N548" s="17" t="str">
        <f aca="false">IF(OR(F548="",N(F548)=0),"",N(G548)/F548)</f>
        <v/>
      </c>
      <c r="O548" s="17" t="str">
        <f aca="false">IF(N(J548)=0,"",MAX(0,J548-N(K548))/J548)</f>
        <v/>
      </c>
      <c r="P548" s="14"/>
    </row>
    <row r="549" customFormat="false" ht="15" hidden="false" customHeight="false" outlineLevel="0" collapsed="false">
      <c r="A549" s="13"/>
      <c r="B549" s="14"/>
      <c r="C549" s="14"/>
      <c r="D549" s="14"/>
      <c r="E549" s="15"/>
      <c r="F549" s="15"/>
      <c r="G549" s="15"/>
      <c r="H549" s="16" t="str">
        <f aca="false">IF(F549="","",F549-N(G549))</f>
        <v/>
      </c>
      <c r="I549" s="28"/>
      <c r="J549" s="15"/>
      <c r="K549" s="15"/>
      <c r="L549" s="14"/>
      <c r="M549" s="17" t="str">
        <f aca="false">IF(OR(F549="",N(E549)=0),"",F549/E549)</f>
        <v/>
      </c>
      <c r="N549" s="17" t="str">
        <f aca="false">IF(OR(F549="",N(F549)=0),"",N(G549)/F549)</f>
        <v/>
      </c>
      <c r="O549" s="17" t="str">
        <f aca="false">IF(N(J549)=0,"",MAX(0,J549-N(K549))/J549)</f>
        <v/>
      </c>
      <c r="P549" s="14"/>
    </row>
    <row r="550" customFormat="false" ht="15" hidden="false" customHeight="false" outlineLevel="0" collapsed="false">
      <c r="A550" s="13"/>
      <c r="B550" s="14"/>
      <c r="C550" s="14"/>
      <c r="D550" s="14"/>
      <c r="E550" s="15"/>
      <c r="F550" s="15"/>
      <c r="G550" s="15"/>
      <c r="H550" s="16" t="str">
        <f aca="false">IF(F550="","",F550-N(G550))</f>
        <v/>
      </c>
      <c r="I550" s="28"/>
      <c r="J550" s="15"/>
      <c r="K550" s="15"/>
      <c r="L550" s="14"/>
      <c r="M550" s="17" t="str">
        <f aca="false">IF(OR(F550="",N(E550)=0),"",F550/E550)</f>
        <v/>
      </c>
      <c r="N550" s="17" t="str">
        <f aca="false">IF(OR(F550="",N(F550)=0),"",N(G550)/F550)</f>
        <v/>
      </c>
      <c r="O550" s="17" t="str">
        <f aca="false">IF(N(J550)=0,"",MAX(0,J550-N(K550))/J550)</f>
        <v/>
      </c>
      <c r="P550" s="14"/>
    </row>
    <row r="551" customFormat="false" ht="15" hidden="false" customHeight="false" outlineLevel="0" collapsed="false">
      <c r="A551" s="13"/>
      <c r="B551" s="14"/>
      <c r="C551" s="14"/>
      <c r="D551" s="14"/>
      <c r="E551" s="15"/>
      <c r="F551" s="15"/>
      <c r="G551" s="15"/>
      <c r="H551" s="16" t="str">
        <f aca="false">IF(F551="","",F551-N(G551))</f>
        <v/>
      </c>
      <c r="I551" s="28"/>
      <c r="J551" s="15"/>
      <c r="K551" s="15"/>
      <c r="L551" s="14"/>
      <c r="M551" s="17" t="str">
        <f aca="false">IF(OR(F551="",N(E551)=0),"",F551/E551)</f>
        <v/>
      </c>
      <c r="N551" s="17" t="str">
        <f aca="false">IF(OR(F551="",N(F551)=0),"",N(G551)/F551)</f>
        <v/>
      </c>
      <c r="O551" s="17" t="str">
        <f aca="false">IF(N(J551)=0,"",MAX(0,J551-N(K551))/J551)</f>
        <v/>
      </c>
      <c r="P551" s="14"/>
    </row>
    <row r="552" customFormat="false" ht="15" hidden="false" customHeight="false" outlineLevel="0" collapsed="false">
      <c r="A552" s="13"/>
      <c r="B552" s="14"/>
      <c r="C552" s="14"/>
      <c r="D552" s="14"/>
      <c r="E552" s="15"/>
      <c r="F552" s="15"/>
      <c r="G552" s="15"/>
      <c r="H552" s="16" t="str">
        <f aca="false">IF(F552="","",F552-N(G552))</f>
        <v/>
      </c>
      <c r="I552" s="28"/>
      <c r="J552" s="15"/>
      <c r="K552" s="15"/>
      <c r="L552" s="14"/>
      <c r="M552" s="17" t="str">
        <f aca="false">IF(OR(F552="",N(E552)=0),"",F552/E552)</f>
        <v/>
      </c>
      <c r="N552" s="17" t="str">
        <f aca="false">IF(OR(F552="",N(F552)=0),"",N(G552)/F552)</f>
        <v/>
      </c>
      <c r="O552" s="17" t="str">
        <f aca="false">IF(N(J552)=0,"",MAX(0,J552-N(K552))/J552)</f>
        <v/>
      </c>
      <c r="P552" s="14"/>
    </row>
    <row r="553" customFormat="false" ht="15" hidden="false" customHeight="false" outlineLevel="0" collapsed="false">
      <c r="A553" s="13"/>
      <c r="B553" s="14"/>
      <c r="C553" s="14"/>
      <c r="D553" s="14"/>
      <c r="E553" s="15"/>
      <c r="F553" s="15"/>
      <c r="G553" s="15"/>
      <c r="H553" s="16" t="str">
        <f aca="false">IF(F553="","",F553-N(G553))</f>
        <v/>
      </c>
      <c r="I553" s="28"/>
      <c r="J553" s="15"/>
      <c r="K553" s="15"/>
      <c r="L553" s="14"/>
      <c r="M553" s="17" t="str">
        <f aca="false">IF(OR(F553="",N(E553)=0),"",F553/E553)</f>
        <v/>
      </c>
      <c r="N553" s="17" t="str">
        <f aca="false">IF(OR(F553="",N(F553)=0),"",N(G553)/F553)</f>
        <v/>
      </c>
      <c r="O553" s="17" t="str">
        <f aca="false">IF(N(J553)=0,"",MAX(0,J553-N(K553))/J553)</f>
        <v/>
      </c>
      <c r="P553" s="14"/>
    </row>
    <row r="554" customFormat="false" ht="15" hidden="false" customHeight="false" outlineLevel="0" collapsed="false">
      <c r="A554" s="13"/>
      <c r="B554" s="14"/>
      <c r="C554" s="14"/>
      <c r="D554" s="14"/>
      <c r="E554" s="15"/>
      <c r="F554" s="15"/>
      <c r="G554" s="15"/>
      <c r="H554" s="16" t="str">
        <f aca="false">IF(F554="","",F554-N(G554))</f>
        <v/>
      </c>
      <c r="I554" s="28"/>
      <c r="J554" s="15"/>
      <c r="K554" s="15"/>
      <c r="L554" s="14"/>
      <c r="M554" s="17" t="str">
        <f aca="false">IF(OR(F554="",N(E554)=0),"",F554/E554)</f>
        <v/>
      </c>
      <c r="N554" s="17" t="str">
        <f aca="false">IF(OR(F554="",N(F554)=0),"",N(G554)/F554)</f>
        <v/>
      </c>
      <c r="O554" s="17" t="str">
        <f aca="false">IF(N(J554)=0,"",MAX(0,J554-N(K554))/J554)</f>
        <v/>
      </c>
      <c r="P554" s="14"/>
    </row>
    <row r="555" customFormat="false" ht="15" hidden="false" customHeight="false" outlineLevel="0" collapsed="false">
      <c r="A555" s="13"/>
      <c r="B555" s="14"/>
      <c r="C555" s="14"/>
      <c r="D555" s="14"/>
      <c r="E555" s="15"/>
      <c r="F555" s="15"/>
      <c r="G555" s="15"/>
      <c r="H555" s="16" t="str">
        <f aca="false">IF(F555="","",F555-N(G555))</f>
        <v/>
      </c>
      <c r="I555" s="28"/>
      <c r="J555" s="15"/>
      <c r="K555" s="15"/>
      <c r="L555" s="14"/>
      <c r="M555" s="17" t="str">
        <f aca="false">IF(OR(F555="",N(E555)=0),"",F555/E555)</f>
        <v/>
      </c>
      <c r="N555" s="17" t="str">
        <f aca="false">IF(OR(F555="",N(F555)=0),"",N(G555)/F555)</f>
        <v/>
      </c>
      <c r="O555" s="17" t="str">
        <f aca="false">IF(N(J555)=0,"",MAX(0,J555-N(K555))/J555)</f>
        <v/>
      </c>
      <c r="P555" s="14"/>
    </row>
    <row r="556" customFormat="false" ht="15" hidden="false" customHeight="false" outlineLevel="0" collapsed="false">
      <c r="A556" s="13"/>
      <c r="B556" s="14"/>
      <c r="C556" s="14"/>
      <c r="D556" s="14"/>
      <c r="E556" s="15"/>
      <c r="F556" s="15"/>
      <c r="G556" s="15"/>
      <c r="H556" s="16" t="str">
        <f aca="false">IF(F556="","",F556-N(G556))</f>
        <v/>
      </c>
      <c r="I556" s="28"/>
      <c r="J556" s="15"/>
      <c r="K556" s="15"/>
      <c r="L556" s="14"/>
      <c r="M556" s="17" t="str">
        <f aca="false">IF(OR(F556="",N(E556)=0),"",F556/E556)</f>
        <v/>
      </c>
      <c r="N556" s="17" t="str">
        <f aca="false">IF(OR(F556="",N(F556)=0),"",N(G556)/F556)</f>
        <v/>
      </c>
      <c r="O556" s="17" t="str">
        <f aca="false">IF(N(J556)=0,"",MAX(0,J556-N(K556))/J556)</f>
        <v/>
      </c>
      <c r="P556" s="14"/>
    </row>
    <row r="557" customFormat="false" ht="15" hidden="false" customHeight="false" outlineLevel="0" collapsed="false">
      <c r="A557" s="13"/>
      <c r="B557" s="14"/>
      <c r="C557" s="14"/>
      <c r="D557" s="14"/>
      <c r="E557" s="15"/>
      <c r="F557" s="15"/>
      <c r="G557" s="15"/>
      <c r="H557" s="16" t="str">
        <f aca="false">IF(F557="","",F557-N(G557))</f>
        <v/>
      </c>
      <c r="I557" s="28"/>
      <c r="J557" s="15"/>
      <c r="K557" s="15"/>
      <c r="L557" s="14"/>
      <c r="M557" s="17" t="str">
        <f aca="false">IF(OR(F557="",N(E557)=0),"",F557/E557)</f>
        <v/>
      </c>
      <c r="N557" s="17" t="str">
        <f aca="false">IF(OR(F557="",N(F557)=0),"",N(G557)/F557)</f>
        <v/>
      </c>
      <c r="O557" s="17" t="str">
        <f aca="false">IF(N(J557)=0,"",MAX(0,J557-N(K557))/J557)</f>
        <v/>
      </c>
      <c r="P557" s="14"/>
    </row>
    <row r="558" customFormat="false" ht="15" hidden="false" customHeight="false" outlineLevel="0" collapsed="false">
      <c r="A558" s="13"/>
      <c r="B558" s="14"/>
      <c r="C558" s="14"/>
      <c r="D558" s="14"/>
      <c r="E558" s="15"/>
      <c r="F558" s="15"/>
      <c r="G558" s="15"/>
      <c r="H558" s="16" t="str">
        <f aca="false">IF(F558="","",F558-N(G558))</f>
        <v/>
      </c>
      <c r="I558" s="28"/>
      <c r="J558" s="15"/>
      <c r="K558" s="15"/>
      <c r="L558" s="14"/>
      <c r="M558" s="17" t="str">
        <f aca="false">IF(OR(F558="",N(E558)=0),"",F558/E558)</f>
        <v/>
      </c>
      <c r="N558" s="17" t="str">
        <f aca="false">IF(OR(F558="",N(F558)=0),"",N(G558)/F558)</f>
        <v/>
      </c>
      <c r="O558" s="17" t="str">
        <f aca="false">IF(N(J558)=0,"",MAX(0,J558-N(K558))/J558)</f>
        <v/>
      </c>
      <c r="P558" s="14"/>
    </row>
    <row r="559" customFormat="false" ht="15" hidden="false" customHeight="false" outlineLevel="0" collapsed="false">
      <c r="A559" s="13"/>
      <c r="B559" s="14"/>
      <c r="C559" s="14"/>
      <c r="D559" s="14"/>
      <c r="E559" s="15"/>
      <c r="F559" s="15"/>
      <c r="G559" s="15"/>
      <c r="H559" s="16" t="str">
        <f aca="false">IF(F559="","",F559-N(G559))</f>
        <v/>
      </c>
      <c r="I559" s="28"/>
      <c r="J559" s="15"/>
      <c r="K559" s="15"/>
      <c r="L559" s="14"/>
      <c r="M559" s="17" t="str">
        <f aca="false">IF(OR(F559="",N(E559)=0),"",F559/E559)</f>
        <v/>
      </c>
      <c r="N559" s="17" t="str">
        <f aca="false">IF(OR(F559="",N(F559)=0),"",N(G559)/F559)</f>
        <v/>
      </c>
      <c r="O559" s="17" t="str">
        <f aca="false">IF(N(J559)=0,"",MAX(0,J559-N(K559))/J559)</f>
        <v/>
      </c>
      <c r="P559" s="14"/>
    </row>
    <row r="560" customFormat="false" ht="15" hidden="false" customHeight="false" outlineLevel="0" collapsed="false">
      <c r="A560" s="13"/>
      <c r="B560" s="14"/>
      <c r="C560" s="14"/>
      <c r="D560" s="14"/>
      <c r="E560" s="15"/>
      <c r="F560" s="15"/>
      <c r="G560" s="15"/>
      <c r="H560" s="16" t="str">
        <f aca="false">IF(F560="","",F560-N(G560))</f>
        <v/>
      </c>
      <c r="I560" s="28"/>
      <c r="J560" s="15"/>
      <c r="K560" s="15"/>
      <c r="L560" s="14"/>
      <c r="M560" s="17" t="str">
        <f aca="false">IF(OR(F560="",N(E560)=0),"",F560/E560)</f>
        <v/>
      </c>
      <c r="N560" s="17" t="str">
        <f aca="false">IF(OR(F560="",N(F560)=0),"",N(G560)/F560)</f>
        <v/>
      </c>
      <c r="O560" s="17" t="str">
        <f aca="false">IF(N(J560)=0,"",MAX(0,J560-N(K560))/J560)</f>
        <v/>
      </c>
      <c r="P560" s="14"/>
    </row>
    <row r="561" customFormat="false" ht="15" hidden="false" customHeight="false" outlineLevel="0" collapsed="false">
      <c r="A561" s="13"/>
      <c r="B561" s="14"/>
      <c r="C561" s="14"/>
      <c r="D561" s="14"/>
      <c r="E561" s="15"/>
      <c r="F561" s="15"/>
      <c r="G561" s="15"/>
      <c r="H561" s="16" t="str">
        <f aca="false">IF(F561="","",F561-N(G561))</f>
        <v/>
      </c>
      <c r="I561" s="28"/>
      <c r="J561" s="15"/>
      <c r="K561" s="15"/>
      <c r="L561" s="14"/>
      <c r="M561" s="17" t="str">
        <f aca="false">IF(OR(F561="",N(E561)=0),"",F561/E561)</f>
        <v/>
      </c>
      <c r="N561" s="17" t="str">
        <f aca="false">IF(OR(F561="",N(F561)=0),"",N(G561)/F561)</f>
        <v/>
      </c>
      <c r="O561" s="17" t="str">
        <f aca="false">IF(N(J561)=0,"",MAX(0,J561-N(K561))/J561)</f>
        <v/>
      </c>
      <c r="P561" s="14"/>
    </row>
    <row r="562" customFormat="false" ht="15" hidden="false" customHeight="false" outlineLevel="0" collapsed="false">
      <c r="A562" s="13"/>
      <c r="B562" s="14"/>
      <c r="C562" s="14"/>
      <c r="D562" s="14"/>
      <c r="E562" s="15"/>
      <c r="F562" s="15"/>
      <c r="G562" s="15"/>
      <c r="H562" s="16" t="str">
        <f aca="false">IF(F562="","",F562-N(G562))</f>
        <v/>
      </c>
      <c r="I562" s="28"/>
      <c r="J562" s="15"/>
      <c r="K562" s="15"/>
      <c r="L562" s="14"/>
      <c r="M562" s="17" t="str">
        <f aca="false">IF(OR(F562="",N(E562)=0),"",F562/E562)</f>
        <v/>
      </c>
      <c r="N562" s="17" t="str">
        <f aca="false">IF(OR(F562="",N(F562)=0),"",N(G562)/F562)</f>
        <v/>
      </c>
      <c r="O562" s="17" t="str">
        <f aca="false">IF(N(J562)=0,"",MAX(0,J562-N(K562))/J562)</f>
        <v/>
      </c>
      <c r="P562" s="14"/>
    </row>
    <row r="563" customFormat="false" ht="15" hidden="false" customHeight="false" outlineLevel="0" collapsed="false">
      <c r="A563" s="13"/>
      <c r="B563" s="14"/>
      <c r="C563" s="14"/>
      <c r="D563" s="14"/>
      <c r="E563" s="15"/>
      <c r="F563" s="15"/>
      <c r="G563" s="15"/>
      <c r="H563" s="16" t="str">
        <f aca="false">IF(F563="","",F563-N(G563))</f>
        <v/>
      </c>
      <c r="I563" s="28"/>
      <c r="J563" s="15"/>
      <c r="K563" s="15"/>
      <c r="L563" s="14"/>
      <c r="M563" s="17" t="str">
        <f aca="false">IF(OR(F563="",N(E563)=0),"",F563/E563)</f>
        <v/>
      </c>
      <c r="N563" s="17" t="str">
        <f aca="false">IF(OR(F563="",N(F563)=0),"",N(G563)/F563)</f>
        <v/>
      </c>
      <c r="O563" s="17" t="str">
        <f aca="false">IF(N(J563)=0,"",MAX(0,J563-N(K563))/J563)</f>
        <v/>
      </c>
      <c r="P563" s="14"/>
    </row>
    <row r="564" customFormat="false" ht="15" hidden="false" customHeight="false" outlineLevel="0" collapsed="false">
      <c r="A564" s="13"/>
      <c r="B564" s="14"/>
      <c r="C564" s="14"/>
      <c r="D564" s="14"/>
      <c r="E564" s="15"/>
      <c r="F564" s="15"/>
      <c r="G564" s="15"/>
      <c r="H564" s="16" t="str">
        <f aca="false">IF(F564="","",F564-N(G564))</f>
        <v/>
      </c>
      <c r="I564" s="28"/>
      <c r="J564" s="15"/>
      <c r="K564" s="15"/>
      <c r="L564" s="14"/>
      <c r="M564" s="17" t="str">
        <f aca="false">IF(OR(F564="",N(E564)=0),"",F564/E564)</f>
        <v/>
      </c>
      <c r="N564" s="17" t="str">
        <f aca="false">IF(OR(F564="",N(F564)=0),"",N(G564)/F564)</f>
        <v/>
      </c>
      <c r="O564" s="17" t="str">
        <f aca="false">IF(N(J564)=0,"",MAX(0,J564-N(K564))/J564)</f>
        <v/>
      </c>
      <c r="P564" s="14"/>
    </row>
    <row r="565" customFormat="false" ht="15" hidden="false" customHeight="false" outlineLevel="0" collapsed="false">
      <c r="A565" s="13"/>
      <c r="B565" s="14"/>
      <c r="C565" s="14"/>
      <c r="D565" s="14"/>
      <c r="E565" s="15"/>
      <c r="F565" s="15"/>
      <c r="G565" s="15"/>
      <c r="H565" s="16" t="str">
        <f aca="false">IF(F565="","",F565-N(G565))</f>
        <v/>
      </c>
      <c r="I565" s="28"/>
      <c r="J565" s="15"/>
      <c r="K565" s="15"/>
      <c r="L565" s="14"/>
      <c r="M565" s="17" t="str">
        <f aca="false">IF(OR(F565="",N(E565)=0),"",F565/E565)</f>
        <v/>
      </c>
      <c r="N565" s="17" t="str">
        <f aca="false">IF(OR(F565="",N(F565)=0),"",N(G565)/F565)</f>
        <v/>
      </c>
      <c r="O565" s="17" t="str">
        <f aca="false">IF(N(J565)=0,"",MAX(0,J565-N(K565))/J565)</f>
        <v/>
      </c>
      <c r="P565" s="14"/>
    </row>
    <row r="566" customFormat="false" ht="15" hidden="false" customHeight="false" outlineLevel="0" collapsed="false">
      <c r="A566" s="13"/>
      <c r="B566" s="14"/>
      <c r="C566" s="14"/>
      <c r="D566" s="14"/>
      <c r="E566" s="15"/>
      <c r="F566" s="15"/>
      <c r="G566" s="15"/>
      <c r="H566" s="16" t="str">
        <f aca="false">IF(F566="","",F566-N(G566))</f>
        <v/>
      </c>
      <c r="I566" s="28"/>
      <c r="J566" s="15"/>
      <c r="K566" s="15"/>
      <c r="L566" s="14"/>
      <c r="M566" s="17" t="str">
        <f aca="false">IF(OR(F566="",N(E566)=0),"",F566/E566)</f>
        <v/>
      </c>
      <c r="N566" s="17" t="str">
        <f aca="false">IF(OR(F566="",N(F566)=0),"",N(G566)/F566)</f>
        <v/>
      </c>
      <c r="O566" s="17" t="str">
        <f aca="false">IF(N(J566)=0,"",MAX(0,J566-N(K566))/J566)</f>
        <v/>
      </c>
      <c r="P566" s="14"/>
    </row>
    <row r="567" customFormat="false" ht="15" hidden="false" customHeight="false" outlineLevel="0" collapsed="false">
      <c r="A567" s="13"/>
      <c r="B567" s="14"/>
      <c r="C567" s="14"/>
      <c r="D567" s="14"/>
      <c r="E567" s="15"/>
      <c r="F567" s="15"/>
      <c r="G567" s="15"/>
      <c r="H567" s="16" t="str">
        <f aca="false">IF(F567="","",F567-N(G567))</f>
        <v/>
      </c>
      <c r="I567" s="28"/>
      <c r="J567" s="15"/>
      <c r="K567" s="15"/>
      <c r="L567" s="14"/>
      <c r="M567" s="17" t="str">
        <f aca="false">IF(OR(F567="",N(E567)=0),"",F567/E567)</f>
        <v/>
      </c>
      <c r="N567" s="17" t="str">
        <f aca="false">IF(OR(F567="",N(F567)=0),"",N(G567)/F567)</f>
        <v/>
      </c>
      <c r="O567" s="17" t="str">
        <f aca="false">IF(N(J567)=0,"",MAX(0,J567-N(K567))/J567)</f>
        <v/>
      </c>
      <c r="P567" s="14"/>
    </row>
    <row r="568" customFormat="false" ht="15" hidden="false" customHeight="false" outlineLevel="0" collapsed="false">
      <c r="A568" s="13"/>
      <c r="B568" s="14"/>
      <c r="C568" s="14"/>
      <c r="D568" s="14"/>
      <c r="E568" s="15"/>
      <c r="F568" s="15"/>
      <c r="G568" s="15"/>
      <c r="H568" s="16" t="str">
        <f aca="false">IF(F568="","",F568-N(G568))</f>
        <v/>
      </c>
      <c r="I568" s="28"/>
      <c r="J568" s="15"/>
      <c r="K568" s="15"/>
      <c r="L568" s="14"/>
      <c r="M568" s="17" t="str">
        <f aca="false">IF(OR(F568="",N(E568)=0),"",F568/E568)</f>
        <v/>
      </c>
      <c r="N568" s="17" t="str">
        <f aca="false">IF(OR(F568="",N(F568)=0),"",N(G568)/F568)</f>
        <v/>
      </c>
      <c r="O568" s="17" t="str">
        <f aca="false">IF(N(J568)=0,"",MAX(0,J568-N(K568))/J568)</f>
        <v/>
      </c>
      <c r="P568" s="14"/>
    </row>
    <row r="569" customFormat="false" ht="15" hidden="false" customHeight="false" outlineLevel="0" collapsed="false">
      <c r="A569" s="13"/>
      <c r="B569" s="14"/>
      <c r="C569" s="14"/>
      <c r="D569" s="14"/>
      <c r="E569" s="15"/>
      <c r="F569" s="15"/>
      <c r="G569" s="15"/>
      <c r="H569" s="16" t="str">
        <f aca="false">IF(F569="","",F569-N(G569))</f>
        <v/>
      </c>
      <c r="I569" s="28"/>
      <c r="J569" s="15"/>
      <c r="K569" s="15"/>
      <c r="L569" s="14"/>
      <c r="M569" s="17" t="str">
        <f aca="false">IF(OR(F569="",N(E569)=0),"",F569/E569)</f>
        <v/>
      </c>
      <c r="N569" s="17" t="str">
        <f aca="false">IF(OR(F569="",N(F569)=0),"",N(G569)/F569)</f>
        <v/>
      </c>
      <c r="O569" s="17" t="str">
        <f aca="false">IF(N(J569)=0,"",MAX(0,J569-N(K569))/J569)</f>
        <v/>
      </c>
      <c r="P569" s="14"/>
    </row>
    <row r="570" customFormat="false" ht="15" hidden="false" customHeight="false" outlineLevel="0" collapsed="false">
      <c r="A570" s="13"/>
      <c r="B570" s="14"/>
      <c r="C570" s="14"/>
      <c r="D570" s="14"/>
      <c r="E570" s="15"/>
      <c r="F570" s="15"/>
      <c r="G570" s="15"/>
      <c r="H570" s="16" t="str">
        <f aca="false">IF(F570="","",F570-N(G570))</f>
        <v/>
      </c>
      <c r="I570" s="28"/>
      <c r="J570" s="15"/>
      <c r="K570" s="15"/>
      <c r="L570" s="14"/>
      <c r="M570" s="17" t="str">
        <f aca="false">IF(OR(F570="",N(E570)=0),"",F570/E570)</f>
        <v/>
      </c>
      <c r="N570" s="17" t="str">
        <f aca="false">IF(OR(F570="",N(F570)=0),"",N(G570)/F570)</f>
        <v/>
      </c>
      <c r="O570" s="17" t="str">
        <f aca="false">IF(N(J570)=0,"",MAX(0,J570-N(K570))/J570)</f>
        <v/>
      </c>
      <c r="P570" s="14"/>
    </row>
    <row r="571" customFormat="false" ht="15" hidden="false" customHeight="false" outlineLevel="0" collapsed="false">
      <c r="A571" s="13"/>
      <c r="B571" s="14"/>
      <c r="C571" s="14"/>
      <c r="D571" s="14"/>
      <c r="E571" s="15"/>
      <c r="F571" s="15"/>
      <c r="G571" s="15"/>
      <c r="H571" s="16" t="str">
        <f aca="false">IF(F571="","",F571-N(G571))</f>
        <v/>
      </c>
      <c r="I571" s="28"/>
      <c r="J571" s="15"/>
      <c r="K571" s="15"/>
      <c r="L571" s="14"/>
      <c r="M571" s="17" t="str">
        <f aca="false">IF(OR(F571="",N(E571)=0),"",F571/E571)</f>
        <v/>
      </c>
      <c r="N571" s="17" t="str">
        <f aca="false">IF(OR(F571="",N(F571)=0),"",N(G571)/F571)</f>
        <v/>
      </c>
      <c r="O571" s="17" t="str">
        <f aca="false">IF(N(J571)=0,"",MAX(0,J571-N(K571))/J571)</f>
        <v/>
      </c>
      <c r="P571" s="14"/>
    </row>
    <row r="572" customFormat="false" ht="15" hidden="false" customHeight="false" outlineLevel="0" collapsed="false">
      <c r="A572" s="13"/>
      <c r="B572" s="14"/>
      <c r="C572" s="14"/>
      <c r="D572" s="14"/>
      <c r="E572" s="15"/>
      <c r="F572" s="15"/>
      <c r="G572" s="15"/>
      <c r="H572" s="16" t="str">
        <f aca="false">IF(F572="","",F572-N(G572))</f>
        <v/>
      </c>
      <c r="I572" s="28"/>
      <c r="J572" s="15"/>
      <c r="K572" s="15"/>
      <c r="L572" s="14"/>
      <c r="M572" s="17" t="str">
        <f aca="false">IF(OR(F572="",N(E572)=0),"",F572/E572)</f>
        <v/>
      </c>
      <c r="N572" s="17" t="str">
        <f aca="false">IF(OR(F572="",N(F572)=0),"",N(G572)/F572)</f>
        <v/>
      </c>
      <c r="O572" s="17" t="str">
        <f aca="false">IF(N(J572)=0,"",MAX(0,J572-N(K572))/J572)</f>
        <v/>
      </c>
      <c r="P572" s="14"/>
    </row>
    <row r="573" customFormat="false" ht="15" hidden="false" customHeight="false" outlineLevel="0" collapsed="false">
      <c r="A573" s="13"/>
      <c r="B573" s="14"/>
      <c r="C573" s="14"/>
      <c r="D573" s="14"/>
      <c r="E573" s="15"/>
      <c r="F573" s="15"/>
      <c r="G573" s="15"/>
      <c r="H573" s="16" t="str">
        <f aca="false">IF(F573="","",F573-N(G573))</f>
        <v/>
      </c>
      <c r="I573" s="28"/>
      <c r="J573" s="15"/>
      <c r="K573" s="15"/>
      <c r="L573" s="14"/>
      <c r="M573" s="17" t="str">
        <f aca="false">IF(OR(F573="",N(E573)=0),"",F573/E573)</f>
        <v/>
      </c>
      <c r="N573" s="17" t="str">
        <f aca="false">IF(OR(F573="",N(F573)=0),"",N(G573)/F573)</f>
        <v/>
      </c>
      <c r="O573" s="17" t="str">
        <f aca="false">IF(N(J573)=0,"",MAX(0,J573-N(K573))/J573)</f>
        <v/>
      </c>
      <c r="P573" s="14"/>
    </row>
    <row r="574" customFormat="false" ht="15" hidden="false" customHeight="false" outlineLevel="0" collapsed="false">
      <c r="A574" s="13"/>
      <c r="B574" s="14"/>
      <c r="C574" s="14"/>
      <c r="D574" s="14"/>
      <c r="E574" s="15"/>
      <c r="F574" s="15"/>
      <c r="G574" s="15"/>
      <c r="H574" s="16" t="str">
        <f aca="false">IF(F574="","",F574-N(G574))</f>
        <v/>
      </c>
      <c r="I574" s="28"/>
      <c r="J574" s="15"/>
      <c r="K574" s="15"/>
      <c r="L574" s="14"/>
      <c r="M574" s="17" t="str">
        <f aca="false">IF(OR(F574="",N(E574)=0),"",F574/E574)</f>
        <v/>
      </c>
      <c r="N574" s="17" t="str">
        <f aca="false">IF(OR(F574="",N(F574)=0),"",N(G574)/F574)</f>
        <v/>
      </c>
      <c r="O574" s="17" t="str">
        <f aca="false">IF(N(J574)=0,"",MAX(0,J574-N(K574))/J574)</f>
        <v/>
      </c>
      <c r="P574" s="14"/>
    </row>
    <row r="575" customFormat="false" ht="15" hidden="false" customHeight="false" outlineLevel="0" collapsed="false">
      <c r="A575" s="13"/>
      <c r="B575" s="14"/>
      <c r="C575" s="14"/>
      <c r="D575" s="14"/>
      <c r="E575" s="15"/>
      <c r="F575" s="15"/>
      <c r="G575" s="15"/>
      <c r="H575" s="16" t="str">
        <f aca="false">IF(F575="","",F575-N(G575))</f>
        <v/>
      </c>
      <c r="I575" s="28"/>
      <c r="J575" s="15"/>
      <c r="K575" s="15"/>
      <c r="L575" s="14"/>
      <c r="M575" s="17" t="str">
        <f aca="false">IF(OR(F575="",N(E575)=0),"",F575/E575)</f>
        <v/>
      </c>
      <c r="N575" s="17" t="str">
        <f aca="false">IF(OR(F575="",N(F575)=0),"",N(G575)/F575)</f>
        <v/>
      </c>
      <c r="O575" s="17" t="str">
        <f aca="false">IF(N(J575)=0,"",MAX(0,J575-N(K575))/J575)</f>
        <v/>
      </c>
      <c r="P575" s="14"/>
    </row>
    <row r="576" customFormat="false" ht="15" hidden="false" customHeight="false" outlineLevel="0" collapsed="false">
      <c r="A576" s="13"/>
      <c r="B576" s="14"/>
      <c r="C576" s="14"/>
      <c r="D576" s="14"/>
      <c r="E576" s="15"/>
      <c r="F576" s="15"/>
      <c r="G576" s="15"/>
      <c r="H576" s="16" t="str">
        <f aca="false">IF(F576="","",F576-N(G576))</f>
        <v/>
      </c>
      <c r="I576" s="28"/>
      <c r="J576" s="15"/>
      <c r="K576" s="15"/>
      <c r="L576" s="14"/>
      <c r="M576" s="17" t="str">
        <f aca="false">IF(OR(F576="",N(E576)=0),"",F576/E576)</f>
        <v/>
      </c>
      <c r="N576" s="17" t="str">
        <f aca="false">IF(OR(F576="",N(F576)=0),"",N(G576)/F576)</f>
        <v/>
      </c>
      <c r="O576" s="17" t="str">
        <f aca="false">IF(N(J576)=0,"",MAX(0,J576-N(K576))/J576)</f>
        <v/>
      </c>
      <c r="P576" s="14"/>
    </row>
    <row r="577" customFormat="false" ht="15" hidden="false" customHeight="false" outlineLevel="0" collapsed="false">
      <c r="A577" s="13"/>
      <c r="B577" s="14"/>
      <c r="C577" s="14"/>
      <c r="D577" s="14"/>
      <c r="E577" s="15"/>
      <c r="F577" s="15"/>
      <c r="G577" s="15"/>
      <c r="H577" s="16" t="str">
        <f aca="false">IF(F577="","",F577-N(G577))</f>
        <v/>
      </c>
      <c r="I577" s="28"/>
      <c r="J577" s="15"/>
      <c r="K577" s="15"/>
      <c r="L577" s="14"/>
      <c r="M577" s="17" t="str">
        <f aca="false">IF(OR(F577="",N(E577)=0),"",F577/E577)</f>
        <v/>
      </c>
      <c r="N577" s="17" t="str">
        <f aca="false">IF(OR(F577="",N(F577)=0),"",N(G577)/F577)</f>
        <v/>
      </c>
      <c r="O577" s="17" t="str">
        <f aca="false">IF(N(J577)=0,"",MAX(0,J577-N(K577))/J577)</f>
        <v/>
      </c>
      <c r="P577" s="14"/>
    </row>
    <row r="578" customFormat="false" ht="15" hidden="false" customHeight="false" outlineLevel="0" collapsed="false">
      <c r="A578" s="13"/>
      <c r="B578" s="14"/>
      <c r="C578" s="14"/>
      <c r="D578" s="14"/>
      <c r="E578" s="15"/>
      <c r="F578" s="15"/>
      <c r="G578" s="15"/>
      <c r="H578" s="16" t="str">
        <f aca="false">IF(F578="","",F578-N(G578))</f>
        <v/>
      </c>
      <c r="I578" s="28"/>
      <c r="J578" s="15"/>
      <c r="K578" s="15"/>
      <c r="L578" s="14"/>
      <c r="M578" s="17" t="str">
        <f aca="false">IF(OR(F578="",N(E578)=0),"",F578/E578)</f>
        <v/>
      </c>
      <c r="N578" s="17" t="str">
        <f aca="false">IF(OR(F578="",N(F578)=0),"",N(G578)/F578)</f>
        <v/>
      </c>
      <c r="O578" s="17" t="str">
        <f aca="false">IF(N(J578)=0,"",MAX(0,J578-N(K578))/J578)</f>
        <v/>
      </c>
      <c r="P578" s="14"/>
    </row>
    <row r="579" customFormat="false" ht="15" hidden="false" customHeight="false" outlineLevel="0" collapsed="false">
      <c r="A579" s="13"/>
      <c r="B579" s="14"/>
      <c r="C579" s="14"/>
      <c r="D579" s="14"/>
      <c r="E579" s="15"/>
      <c r="F579" s="15"/>
      <c r="G579" s="15"/>
      <c r="H579" s="16" t="str">
        <f aca="false">IF(F579="","",F579-N(G579))</f>
        <v/>
      </c>
      <c r="I579" s="28"/>
      <c r="J579" s="15"/>
      <c r="K579" s="15"/>
      <c r="L579" s="14"/>
      <c r="M579" s="17" t="str">
        <f aca="false">IF(OR(F579="",N(E579)=0),"",F579/E579)</f>
        <v/>
      </c>
      <c r="N579" s="17" t="str">
        <f aca="false">IF(OR(F579="",N(F579)=0),"",N(G579)/F579)</f>
        <v/>
      </c>
      <c r="O579" s="17" t="str">
        <f aca="false">IF(N(J579)=0,"",MAX(0,J579-N(K579))/J579)</f>
        <v/>
      </c>
      <c r="P579" s="14"/>
    </row>
    <row r="580" customFormat="false" ht="15" hidden="false" customHeight="false" outlineLevel="0" collapsed="false">
      <c r="A580" s="13"/>
      <c r="B580" s="14"/>
      <c r="C580" s="14"/>
      <c r="D580" s="14"/>
      <c r="E580" s="15"/>
      <c r="F580" s="15"/>
      <c r="G580" s="15"/>
      <c r="H580" s="16" t="str">
        <f aca="false">IF(F580="","",F580-N(G580))</f>
        <v/>
      </c>
      <c r="I580" s="28"/>
      <c r="J580" s="15"/>
      <c r="K580" s="15"/>
      <c r="L580" s="14"/>
      <c r="M580" s="17" t="str">
        <f aca="false">IF(OR(F580="",N(E580)=0),"",F580/E580)</f>
        <v/>
      </c>
      <c r="N580" s="17" t="str">
        <f aca="false">IF(OR(F580="",N(F580)=0),"",N(G580)/F580)</f>
        <v/>
      </c>
      <c r="O580" s="17" t="str">
        <f aca="false">IF(N(J580)=0,"",MAX(0,J580-N(K580))/J580)</f>
        <v/>
      </c>
      <c r="P580" s="14"/>
    </row>
    <row r="581" customFormat="false" ht="15" hidden="false" customHeight="false" outlineLevel="0" collapsed="false">
      <c r="A581" s="13"/>
      <c r="B581" s="14"/>
      <c r="C581" s="14"/>
      <c r="D581" s="14"/>
      <c r="E581" s="15"/>
      <c r="F581" s="15"/>
      <c r="G581" s="15"/>
      <c r="H581" s="16" t="str">
        <f aca="false">IF(F581="","",F581-N(G581))</f>
        <v/>
      </c>
      <c r="I581" s="28"/>
      <c r="J581" s="15"/>
      <c r="K581" s="15"/>
      <c r="L581" s="14"/>
      <c r="M581" s="17" t="str">
        <f aca="false">IF(OR(F581="",N(E581)=0),"",F581/E581)</f>
        <v/>
      </c>
      <c r="N581" s="17" t="str">
        <f aca="false">IF(OR(F581="",N(F581)=0),"",N(G581)/F581)</f>
        <v/>
      </c>
      <c r="O581" s="17" t="str">
        <f aca="false">IF(N(J581)=0,"",MAX(0,J581-N(K581))/J581)</f>
        <v/>
      </c>
      <c r="P581" s="14"/>
    </row>
    <row r="582" customFormat="false" ht="15" hidden="false" customHeight="false" outlineLevel="0" collapsed="false">
      <c r="A582" s="13"/>
      <c r="B582" s="14"/>
      <c r="C582" s="14"/>
      <c r="D582" s="14"/>
      <c r="E582" s="15"/>
      <c r="F582" s="15"/>
      <c r="G582" s="15"/>
      <c r="H582" s="16" t="str">
        <f aca="false">IF(F582="","",F582-N(G582))</f>
        <v/>
      </c>
      <c r="I582" s="28"/>
      <c r="J582" s="15"/>
      <c r="K582" s="15"/>
      <c r="L582" s="14"/>
      <c r="M582" s="17" t="str">
        <f aca="false">IF(OR(F582="",N(E582)=0),"",F582/E582)</f>
        <v/>
      </c>
      <c r="N582" s="17" t="str">
        <f aca="false">IF(OR(F582="",N(F582)=0),"",N(G582)/F582)</f>
        <v/>
      </c>
      <c r="O582" s="17" t="str">
        <f aca="false">IF(N(J582)=0,"",MAX(0,J582-N(K582))/J582)</f>
        <v/>
      </c>
      <c r="P582" s="14"/>
    </row>
    <row r="583" customFormat="false" ht="15" hidden="false" customHeight="false" outlineLevel="0" collapsed="false">
      <c r="A583" s="13"/>
      <c r="B583" s="14"/>
      <c r="C583" s="14"/>
      <c r="D583" s="14"/>
      <c r="E583" s="15"/>
      <c r="F583" s="15"/>
      <c r="G583" s="15"/>
      <c r="H583" s="16" t="str">
        <f aca="false">IF(F583="","",F583-N(G583))</f>
        <v/>
      </c>
      <c r="I583" s="28"/>
      <c r="J583" s="15"/>
      <c r="K583" s="15"/>
      <c r="L583" s="14"/>
      <c r="M583" s="17" t="str">
        <f aca="false">IF(OR(F583="",N(E583)=0),"",F583/E583)</f>
        <v/>
      </c>
      <c r="N583" s="17" t="str">
        <f aca="false">IF(OR(F583="",N(F583)=0),"",N(G583)/F583)</f>
        <v/>
      </c>
      <c r="O583" s="17" t="str">
        <f aca="false">IF(N(J583)=0,"",MAX(0,J583-N(K583))/J583)</f>
        <v/>
      </c>
      <c r="P583" s="14"/>
    </row>
    <row r="584" customFormat="false" ht="15" hidden="false" customHeight="false" outlineLevel="0" collapsed="false">
      <c r="A584" s="13"/>
      <c r="B584" s="14"/>
      <c r="C584" s="14"/>
      <c r="D584" s="14"/>
      <c r="E584" s="15"/>
      <c r="F584" s="15"/>
      <c r="G584" s="15"/>
      <c r="H584" s="16" t="str">
        <f aca="false">IF(F584="","",F584-N(G584))</f>
        <v/>
      </c>
      <c r="I584" s="28"/>
      <c r="J584" s="15"/>
      <c r="K584" s="15"/>
      <c r="L584" s="14"/>
      <c r="M584" s="17" t="str">
        <f aca="false">IF(OR(F584="",N(E584)=0),"",F584/E584)</f>
        <v/>
      </c>
      <c r="N584" s="17" t="str">
        <f aca="false">IF(OR(F584="",N(F584)=0),"",N(G584)/F584)</f>
        <v/>
      </c>
      <c r="O584" s="17" t="str">
        <f aca="false">IF(N(J584)=0,"",MAX(0,J584-N(K584))/J584)</f>
        <v/>
      </c>
      <c r="P584" s="14"/>
    </row>
    <row r="585" customFormat="false" ht="15" hidden="false" customHeight="false" outlineLevel="0" collapsed="false">
      <c r="A585" s="13"/>
      <c r="B585" s="14"/>
      <c r="C585" s="14"/>
      <c r="D585" s="14"/>
      <c r="E585" s="15"/>
      <c r="F585" s="15"/>
      <c r="G585" s="15"/>
      <c r="H585" s="16" t="str">
        <f aca="false">IF(F585="","",F585-N(G585))</f>
        <v/>
      </c>
      <c r="I585" s="28"/>
      <c r="J585" s="15"/>
      <c r="K585" s="15"/>
      <c r="L585" s="14"/>
      <c r="M585" s="17" t="str">
        <f aca="false">IF(OR(F585="",N(E585)=0),"",F585/E585)</f>
        <v/>
      </c>
      <c r="N585" s="17" t="str">
        <f aca="false">IF(OR(F585="",N(F585)=0),"",N(G585)/F585)</f>
        <v/>
      </c>
      <c r="O585" s="17" t="str">
        <f aca="false">IF(N(J585)=0,"",MAX(0,J585-N(K585))/J585)</f>
        <v/>
      </c>
      <c r="P585" s="14"/>
    </row>
    <row r="586" customFormat="false" ht="15" hidden="false" customHeight="false" outlineLevel="0" collapsed="false">
      <c r="A586" s="13"/>
      <c r="B586" s="14"/>
      <c r="C586" s="14"/>
      <c r="D586" s="14"/>
      <c r="E586" s="15"/>
      <c r="F586" s="15"/>
      <c r="G586" s="15"/>
      <c r="H586" s="16" t="str">
        <f aca="false">IF(F586="","",F586-N(G586))</f>
        <v/>
      </c>
      <c r="I586" s="28"/>
      <c r="J586" s="15"/>
      <c r="K586" s="15"/>
      <c r="L586" s="14"/>
      <c r="M586" s="17" t="str">
        <f aca="false">IF(OR(F586="",N(E586)=0),"",F586/E586)</f>
        <v/>
      </c>
      <c r="N586" s="17" t="str">
        <f aca="false">IF(OR(F586="",N(F586)=0),"",N(G586)/F586)</f>
        <v/>
      </c>
      <c r="O586" s="17" t="str">
        <f aca="false">IF(N(J586)=0,"",MAX(0,J586-N(K586))/J586)</f>
        <v/>
      </c>
      <c r="P586" s="14"/>
    </row>
    <row r="587" customFormat="false" ht="15" hidden="false" customHeight="false" outlineLevel="0" collapsed="false">
      <c r="A587" s="13"/>
      <c r="B587" s="14"/>
      <c r="C587" s="14"/>
      <c r="D587" s="14"/>
      <c r="E587" s="15"/>
      <c r="F587" s="15"/>
      <c r="G587" s="15"/>
      <c r="H587" s="16" t="str">
        <f aca="false">IF(F587="","",F587-N(G587))</f>
        <v/>
      </c>
      <c r="I587" s="28"/>
      <c r="J587" s="15"/>
      <c r="K587" s="15"/>
      <c r="L587" s="14"/>
      <c r="M587" s="17" t="str">
        <f aca="false">IF(OR(F587="",N(E587)=0),"",F587/E587)</f>
        <v/>
      </c>
      <c r="N587" s="17" t="str">
        <f aca="false">IF(OR(F587="",N(F587)=0),"",N(G587)/F587)</f>
        <v/>
      </c>
      <c r="O587" s="17" t="str">
        <f aca="false">IF(N(J587)=0,"",MAX(0,J587-N(K587))/J587)</f>
        <v/>
      </c>
      <c r="P587" s="14"/>
    </row>
    <row r="588" customFormat="false" ht="15" hidden="false" customHeight="false" outlineLevel="0" collapsed="false">
      <c r="A588" s="13"/>
      <c r="B588" s="14"/>
      <c r="C588" s="14"/>
      <c r="D588" s="14"/>
      <c r="E588" s="15"/>
      <c r="F588" s="15"/>
      <c r="G588" s="15"/>
      <c r="H588" s="16" t="str">
        <f aca="false">IF(F588="","",F588-N(G588))</f>
        <v/>
      </c>
      <c r="I588" s="28"/>
      <c r="J588" s="15"/>
      <c r="K588" s="15"/>
      <c r="L588" s="14"/>
      <c r="M588" s="17" t="str">
        <f aca="false">IF(OR(F588="",N(E588)=0),"",F588/E588)</f>
        <v/>
      </c>
      <c r="N588" s="17" t="str">
        <f aca="false">IF(OR(F588="",N(F588)=0),"",N(G588)/F588)</f>
        <v/>
      </c>
      <c r="O588" s="17" t="str">
        <f aca="false">IF(N(J588)=0,"",MAX(0,J588-N(K588))/J588)</f>
        <v/>
      </c>
      <c r="P588" s="14"/>
    </row>
    <row r="589" customFormat="false" ht="15" hidden="false" customHeight="false" outlineLevel="0" collapsed="false">
      <c r="A589" s="13"/>
      <c r="B589" s="14"/>
      <c r="C589" s="14"/>
      <c r="D589" s="14"/>
      <c r="E589" s="15"/>
      <c r="F589" s="15"/>
      <c r="G589" s="15"/>
      <c r="H589" s="16" t="str">
        <f aca="false">IF(F589="","",F589-N(G589))</f>
        <v/>
      </c>
      <c r="I589" s="28"/>
      <c r="J589" s="15"/>
      <c r="K589" s="15"/>
      <c r="L589" s="14"/>
      <c r="M589" s="17" t="str">
        <f aca="false">IF(OR(F589="",N(E589)=0),"",F589/E589)</f>
        <v/>
      </c>
      <c r="N589" s="17" t="str">
        <f aca="false">IF(OR(F589="",N(F589)=0),"",N(G589)/F589)</f>
        <v/>
      </c>
      <c r="O589" s="17" t="str">
        <f aca="false">IF(N(J589)=0,"",MAX(0,J589-N(K589))/J589)</f>
        <v/>
      </c>
      <c r="P589" s="14"/>
    </row>
    <row r="590" customFormat="false" ht="15" hidden="false" customHeight="false" outlineLevel="0" collapsed="false">
      <c r="A590" s="13"/>
      <c r="B590" s="14"/>
      <c r="C590" s="14"/>
      <c r="D590" s="14"/>
      <c r="E590" s="15"/>
      <c r="F590" s="15"/>
      <c r="G590" s="15"/>
      <c r="H590" s="16" t="str">
        <f aca="false">IF(F590="","",F590-N(G590))</f>
        <v/>
      </c>
      <c r="I590" s="28"/>
      <c r="J590" s="15"/>
      <c r="K590" s="15"/>
      <c r="L590" s="14"/>
      <c r="M590" s="17" t="str">
        <f aca="false">IF(OR(F590="",N(E590)=0),"",F590/E590)</f>
        <v/>
      </c>
      <c r="N590" s="17" t="str">
        <f aca="false">IF(OR(F590="",N(F590)=0),"",N(G590)/F590)</f>
        <v/>
      </c>
      <c r="O590" s="17" t="str">
        <f aca="false">IF(N(J590)=0,"",MAX(0,J590-N(K590))/J590)</f>
        <v/>
      </c>
      <c r="P590" s="14"/>
    </row>
    <row r="591" customFormat="false" ht="15" hidden="false" customHeight="false" outlineLevel="0" collapsed="false">
      <c r="A591" s="13"/>
      <c r="B591" s="14"/>
      <c r="C591" s="14"/>
      <c r="D591" s="14"/>
      <c r="E591" s="15"/>
      <c r="F591" s="15"/>
      <c r="G591" s="15"/>
      <c r="H591" s="16" t="str">
        <f aca="false">IF(F591="","",F591-N(G591))</f>
        <v/>
      </c>
      <c r="I591" s="28"/>
      <c r="J591" s="15"/>
      <c r="K591" s="15"/>
      <c r="L591" s="14"/>
      <c r="M591" s="17" t="str">
        <f aca="false">IF(OR(F591="",N(E591)=0),"",F591/E591)</f>
        <v/>
      </c>
      <c r="N591" s="17" t="str">
        <f aca="false">IF(OR(F591="",N(F591)=0),"",N(G591)/F591)</f>
        <v/>
      </c>
      <c r="O591" s="17" t="str">
        <f aca="false">IF(N(J591)=0,"",MAX(0,J591-N(K591))/J591)</f>
        <v/>
      </c>
      <c r="P591" s="14"/>
    </row>
    <row r="592" customFormat="false" ht="15" hidden="false" customHeight="false" outlineLevel="0" collapsed="false">
      <c r="A592" s="13"/>
      <c r="B592" s="14"/>
      <c r="C592" s="14"/>
      <c r="D592" s="14"/>
      <c r="E592" s="15"/>
      <c r="F592" s="15"/>
      <c r="G592" s="15"/>
      <c r="H592" s="16" t="str">
        <f aca="false">IF(F592="","",F592-N(G592))</f>
        <v/>
      </c>
      <c r="I592" s="28"/>
      <c r="J592" s="15"/>
      <c r="K592" s="15"/>
      <c r="L592" s="14"/>
      <c r="M592" s="17" t="str">
        <f aca="false">IF(OR(F592="",N(E592)=0),"",F592/E592)</f>
        <v/>
      </c>
      <c r="N592" s="17" t="str">
        <f aca="false">IF(OR(F592="",N(F592)=0),"",N(G592)/F592)</f>
        <v/>
      </c>
      <c r="O592" s="17" t="str">
        <f aca="false">IF(N(J592)=0,"",MAX(0,J592-N(K592))/J592)</f>
        <v/>
      </c>
      <c r="P592" s="14"/>
    </row>
    <row r="593" customFormat="false" ht="15" hidden="false" customHeight="false" outlineLevel="0" collapsed="false">
      <c r="A593" s="13"/>
      <c r="B593" s="14"/>
      <c r="C593" s="14"/>
      <c r="D593" s="14"/>
      <c r="E593" s="15"/>
      <c r="F593" s="15"/>
      <c r="G593" s="15"/>
      <c r="H593" s="16" t="str">
        <f aca="false">IF(F593="","",F593-N(G593))</f>
        <v/>
      </c>
      <c r="I593" s="28"/>
      <c r="J593" s="15"/>
      <c r="K593" s="15"/>
      <c r="L593" s="14"/>
      <c r="M593" s="17" t="str">
        <f aca="false">IF(OR(F593="",N(E593)=0),"",F593/E593)</f>
        <v/>
      </c>
      <c r="N593" s="17" t="str">
        <f aca="false">IF(OR(F593="",N(F593)=0),"",N(G593)/F593)</f>
        <v/>
      </c>
      <c r="O593" s="17" t="str">
        <f aca="false">IF(N(J593)=0,"",MAX(0,J593-N(K593))/J593)</f>
        <v/>
      </c>
      <c r="P593" s="14"/>
    </row>
    <row r="594" customFormat="false" ht="15" hidden="false" customHeight="false" outlineLevel="0" collapsed="false">
      <c r="A594" s="13"/>
      <c r="B594" s="14"/>
      <c r="C594" s="14"/>
      <c r="D594" s="14"/>
      <c r="E594" s="15"/>
      <c r="F594" s="15"/>
      <c r="G594" s="15"/>
      <c r="H594" s="16" t="str">
        <f aca="false">IF(F594="","",F594-N(G594))</f>
        <v/>
      </c>
      <c r="I594" s="28"/>
      <c r="J594" s="15"/>
      <c r="K594" s="15"/>
      <c r="L594" s="14"/>
      <c r="M594" s="17" t="str">
        <f aca="false">IF(OR(F594="",N(E594)=0),"",F594/E594)</f>
        <v/>
      </c>
      <c r="N594" s="17" t="str">
        <f aca="false">IF(OR(F594="",N(F594)=0),"",N(G594)/F594)</f>
        <v/>
      </c>
      <c r="O594" s="17" t="str">
        <f aca="false">IF(N(J594)=0,"",MAX(0,J594-N(K594))/J594)</f>
        <v/>
      </c>
      <c r="P594" s="14"/>
    </row>
    <row r="595" customFormat="false" ht="15" hidden="false" customHeight="false" outlineLevel="0" collapsed="false">
      <c r="A595" s="13"/>
      <c r="B595" s="14"/>
      <c r="C595" s="14"/>
      <c r="D595" s="14"/>
      <c r="E595" s="15"/>
      <c r="F595" s="15"/>
      <c r="G595" s="15"/>
      <c r="H595" s="16" t="str">
        <f aca="false">IF(F595="","",F595-N(G595))</f>
        <v/>
      </c>
      <c r="I595" s="28"/>
      <c r="J595" s="15"/>
      <c r="K595" s="15"/>
      <c r="L595" s="14"/>
      <c r="M595" s="17" t="str">
        <f aca="false">IF(OR(F595="",N(E595)=0),"",F595/E595)</f>
        <v/>
      </c>
      <c r="N595" s="17" t="str">
        <f aca="false">IF(OR(F595="",N(F595)=0),"",N(G595)/F595)</f>
        <v/>
      </c>
      <c r="O595" s="17" t="str">
        <f aca="false">IF(N(J595)=0,"",MAX(0,J595-N(K595))/J595)</f>
        <v/>
      </c>
      <c r="P595" s="14"/>
    </row>
    <row r="596" customFormat="false" ht="15" hidden="false" customHeight="false" outlineLevel="0" collapsed="false">
      <c r="A596" s="13"/>
      <c r="B596" s="14"/>
      <c r="C596" s="14"/>
      <c r="D596" s="14"/>
      <c r="E596" s="15"/>
      <c r="F596" s="15"/>
      <c r="G596" s="15"/>
      <c r="H596" s="16" t="str">
        <f aca="false">IF(F596="","",F596-N(G596))</f>
        <v/>
      </c>
      <c r="I596" s="28"/>
      <c r="J596" s="15"/>
      <c r="K596" s="15"/>
      <c r="L596" s="14"/>
      <c r="M596" s="17" t="str">
        <f aca="false">IF(OR(F596="",N(E596)=0),"",F596/E596)</f>
        <v/>
      </c>
      <c r="N596" s="17" t="str">
        <f aca="false">IF(OR(F596="",N(F596)=0),"",N(G596)/F596)</f>
        <v/>
      </c>
      <c r="O596" s="17" t="str">
        <f aca="false">IF(N(J596)=0,"",MAX(0,J596-N(K596))/J596)</f>
        <v/>
      </c>
      <c r="P596" s="14"/>
    </row>
    <row r="597" customFormat="false" ht="15" hidden="false" customHeight="false" outlineLevel="0" collapsed="false">
      <c r="A597" s="13"/>
      <c r="B597" s="14"/>
      <c r="C597" s="14"/>
      <c r="D597" s="14"/>
      <c r="E597" s="15"/>
      <c r="F597" s="15"/>
      <c r="G597" s="15"/>
      <c r="H597" s="16" t="str">
        <f aca="false">IF(F597="","",F597-N(G597))</f>
        <v/>
      </c>
      <c r="I597" s="28"/>
      <c r="J597" s="15"/>
      <c r="K597" s="15"/>
      <c r="L597" s="14"/>
      <c r="M597" s="17" t="str">
        <f aca="false">IF(OR(F597="",N(E597)=0),"",F597/E597)</f>
        <v/>
      </c>
      <c r="N597" s="17" t="str">
        <f aca="false">IF(OR(F597="",N(F597)=0),"",N(G597)/F597)</f>
        <v/>
      </c>
      <c r="O597" s="17" t="str">
        <f aca="false">IF(N(J597)=0,"",MAX(0,J597-N(K597))/J597)</f>
        <v/>
      </c>
      <c r="P597" s="14"/>
    </row>
    <row r="598" customFormat="false" ht="15" hidden="false" customHeight="false" outlineLevel="0" collapsed="false">
      <c r="A598" s="13"/>
      <c r="B598" s="14"/>
      <c r="C598" s="14"/>
      <c r="D598" s="14"/>
      <c r="E598" s="15"/>
      <c r="F598" s="15"/>
      <c r="G598" s="15"/>
      <c r="H598" s="16" t="str">
        <f aca="false">IF(F598="","",F598-N(G598))</f>
        <v/>
      </c>
      <c r="I598" s="28"/>
      <c r="J598" s="15"/>
      <c r="K598" s="15"/>
      <c r="L598" s="14"/>
      <c r="M598" s="17" t="str">
        <f aca="false">IF(OR(F598="",N(E598)=0),"",F598/E598)</f>
        <v/>
      </c>
      <c r="N598" s="17" t="str">
        <f aca="false">IF(OR(F598="",N(F598)=0),"",N(G598)/F598)</f>
        <v/>
      </c>
      <c r="O598" s="17" t="str">
        <f aca="false">IF(N(J598)=0,"",MAX(0,J598-N(K598))/J598)</f>
        <v/>
      </c>
      <c r="P598" s="14"/>
    </row>
    <row r="599" customFormat="false" ht="15" hidden="false" customHeight="false" outlineLevel="0" collapsed="false">
      <c r="A599" s="13"/>
      <c r="B599" s="14"/>
      <c r="C599" s="14"/>
      <c r="D599" s="14"/>
      <c r="E599" s="15"/>
      <c r="F599" s="15"/>
      <c r="G599" s="15"/>
      <c r="H599" s="16" t="str">
        <f aca="false">IF(F599="","",F599-N(G599))</f>
        <v/>
      </c>
      <c r="I599" s="28"/>
      <c r="J599" s="15"/>
      <c r="K599" s="15"/>
      <c r="L599" s="14"/>
      <c r="M599" s="17" t="str">
        <f aca="false">IF(OR(F599="",N(E599)=0),"",F599/E599)</f>
        <v/>
      </c>
      <c r="N599" s="17" t="str">
        <f aca="false">IF(OR(F599="",N(F599)=0),"",N(G599)/F599)</f>
        <v/>
      </c>
      <c r="O599" s="17" t="str">
        <f aca="false">IF(N(J599)=0,"",MAX(0,J599-N(K599))/J599)</f>
        <v/>
      </c>
      <c r="P599" s="14"/>
    </row>
    <row r="600" customFormat="false" ht="15" hidden="false" customHeight="false" outlineLevel="0" collapsed="false">
      <c r="A600" s="13"/>
      <c r="B600" s="14"/>
      <c r="C600" s="14"/>
      <c r="D600" s="14"/>
      <c r="E600" s="15"/>
      <c r="F600" s="15"/>
      <c r="G600" s="15"/>
      <c r="H600" s="16" t="str">
        <f aca="false">IF(F600="","",F600-N(G600))</f>
        <v/>
      </c>
      <c r="I600" s="28"/>
      <c r="J600" s="15"/>
      <c r="K600" s="15"/>
      <c r="L600" s="14"/>
      <c r="M600" s="17" t="str">
        <f aca="false">IF(OR(F600="",N(E600)=0),"",F600/E600)</f>
        <v/>
      </c>
      <c r="N600" s="17" t="str">
        <f aca="false">IF(OR(F600="",N(F600)=0),"",N(G600)/F600)</f>
        <v/>
      </c>
      <c r="O600" s="17" t="str">
        <f aca="false">IF(N(J600)=0,"",MAX(0,J600-N(K600))/J600)</f>
        <v/>
      </c>
      <c r="P600" s="14"/>
    </row>
    <row r="601" customFormat="false" ht="15" hidden="false" customHeight="false" outlineLevel="0" collapsed="false">
      <c r="A601" s="13"/>
      <c r="B601" s="14"/>
      <c r="C601" s="14"/>
      <c r="D601" s="14"/>
      <c r="E601" s="15"/>
      <c r="F601" s="15"/>
      <c r="G601" s="15"/>
      <c r="H601" s="16" t="str">
        <f aca="false">IF(F601="","",F601-N(G601))</f>
        <v/>
      </c>
      <c r="I601" s="28"/>
      <c r="J601" s="15"/>
      <c r="K601" s="15"/>
      <c r="L601" s="14"/>
      <c r="M601" s="17" t="str">
        <f aca="false">IF(OR(F601="",N(E601)=0),"",F601/E601)</f>
        <v/>
      </c>
      <c r="N601" s="17" t="str">
        <f aca="false">IF(OR(F601="",N(F601)=0),"",N(G601)/F601)</f>
        <v/>
      </c>
      <c r="O601" s="17" t="str">
        <f aca="false">IF(N(J601)=0,"",MAX(0,J601-N(K601))/J601)</f>
        <v/>
      </c>
      <c r="P601" s="14"/>
    </row>
    <row r="602" customFormat="false" ht="15" hidden="false" customHeight="false" outlineLevel="0" collapsed="false">
      <c r="A602" s="13"/>
      <c r="B602" s="14"/>
      <c r="C602" s="14"/>
      <c r="D602" s="14"/>
      <c r="E602" s="15"/>
      <c r="F602" s="15"/>
      <c r="G602" s="15"/>
      <c r="H602" s="16" t="str">
        <f aca="false">IF(F602="","",F602-N(G602))</f>
        <v/>
      </c>
      <c r="I602" s="28"/>
      <c r="J602" s="15"/>
      <c r="K602" s="15"/>
      <c r="L602" s="14"/>
      <c r="M602" s="17" t="str">
        <f aca="false">IF(OR(F602="",N(E602)=0),"",F602/E602)</f>
        <v/>
      </c>
      <c r="N602" s="17" t="str">
        <f aca="false">IF(OR(F602="",N(F602)=0),"",N(G602)/F602)</f>
        <v/>
      </c>
      <c r="O602" s="17" t="str">
        <f aca="false">IF(N(J602)=0,"",MAX(0,J602-N(K602))/J602)</f>
        <v/>
      </c>
      <c r="P602" s="14"/>
    </row>
    <row r="603" customFormat="false" ht="15" hidden="false" customHeight="false" outlineLevel="0" collapsed="false">
      <c r="A603" s="13"/>
      <c r="B603" s="14"/>
      <c r="C603" s="14"/>
      <c r="D603" s="14"/>
      <c r="E603" s="15"/>
      <c r="F603" s="15"/>
      <c r="G603" s="15"/>
      <c r="H603" s="16" t="str">
        <f aca="false">IF(F603="","",F603-N(G603))</f>
        <v/>
      </c>
      <c r="I603" s="28"/>
      <c r="J603" s="15"/>
      <c r="K603" s="15"/>
      <c r="L603" s="14"/>
      <c r="M603" s="17" t="str">
        <f aca="false">IF(OR(F603="",N(E603)=0),"",F603/E603)</f>
        <v/>
      </c>
      <c r="N603" s="17" t="str">
        <f aca="false">IF(OR(F603="",N(F603)=0),"",N(G603)/F603)</f>
        <v/>
      </c>
      <c r="O603" s="17" t="str">
        <f aca="false">IF(N(J603)=0,"",MAX(0,J603-N(K603))/J603)</f>
        <v/>
      </c>
      <c r="P603" s="14"/>
    </row>
    <row r="604" customFormat="false" ht="15" hidden="false" customHeight="false" outlineLevel="0" collapsed="false">
      <c r="A604" s="13"/>
      <c r="B604" s="14"/>
      <c r="C604" s="14"/>
      <c r="D604" s="14"/>
      <c r="E604" s="15"/>
      <c r="F604" s="15"/>
      <c r="G604" s="15"/>
      <c r="H604" s="16" t="str">
        <f aca="false">IF(F604="","",F604-N(G604))</f>
        <v/>
      </c>
      <c r="I604" s="28"/>
      <c r="J604" s="15"/>
      <c r="K604" s="15"/>
      <c r="L604" s="14"/>
      <c r="M604" s="17" t="str">
        <f aca="false">IF(OR(F604="",N(E604)=0),"",F604/E604)</f>
        <v/>
      </c>
      <c r="N604" s="17" t="str">
        <f aca="false">IF(OR(F604="",N(F604)=0),"",N(G604)/F604)</f>
        <v/>
      </c>
      <c r="O604" s="17" t="str">
        <f aca="false">IF(N(J604)=0,"",MAX(0,J604-N(K604))/J604)</f>
        <v/>
      </c>
      <c r="P604" s="14"/>
    </row>
    <row r="606" customFormat="false" ht="15" hidden="false" customHeight="false" outlineLevel="0" collapsed="false">
      <c r="A606" s="11" t="s">
        <v>18</v>
      </c>
    </row>
    <row r="607" customFormat="false" ht="15" hidden="false" customHeight="false" outlineLevel="0" collapsed="false">
      <c r="A607" s="12" t="s">
        <v>43</v>
      </c>
    </row>
  </sheetData>
  <autoFilter ref="A4:P604"/>
  <conditionalFormatting sqref="G5:G604">
    <cfRule type="expression" priority="2" aboveAverage="0" equalAverage="0" bottom="0" percent="0" rank="0" text="" dxfId="4">
      <formula>N($G5)&gt;N($F5)</formula>
    </cfRule>
  </conditionalFormatting>
  <conditionalFormatting sqref="N5:N604">
    <cfRule type="expression" priority="3" aboveAverage="0" equalAverage="0" bottom="0" percent="0" rank="0" text="" dxfId="5">
      <formula>AND(ISNUMBER($N5),$N5&gt;=0.03)</formula>
    </cfRule>
  </conditionalFormatting>
  <conditionalFormatting sqref="M5:M604">
    <cfRule type="expression" priority="4" aboveAverage="0" equalAverage="0" bottom="0" percent="0" rank="0" text="" dxfId="5">
      <formula>AND(ISNUMBER($M5),$M5&lt;0.9)</formula>
    </cfRule>
  </conditionalFormatting>
  <dataValidations count="4">
    <dataValidation allowBlank="true" errorStyle="stop" errorTitle="라인/설비" operator="between" showDropDown="false" showErrorMessage="false" showInputMessage="false" sqref="B5:B604" type="list">
      <formula1>예시_설정!$A$5:$A$34</formula1>
      <formula2>0</formula2>
    </dataValidation>
    <dataValidation allowBlank="true" errorStyle="stop" errorTitle="불량유형" operator="between" showDropDown="false" showErrorMessage="false" showInputMessage="false" sqref="I5:I604" type="list">
      <formula1>예시_설정!$B$5:$B$34</formula1>
      <formula2>0</formula2>
    </dataValidation>
    <dataValidation allowBlank="true" errorStyle="stop" errorTitle="비가동사유" operator="between" showDropDown="false" showErrorMessage="false" showInputMessage="false" sqref="L5:L604" type="list">
      <formula1>예시_설정!$C$5:$C$34</formula1>
      <formula2>0</formula2>
    </dataValidation>
    <dataValidation allowBlank="true" error="0 이상 정수를 입력하세요." errorStyle="stop" errorTitle="수량" operator="greaterThanOrEqual" showDropDown="false" showErrorMessage="true" showInputMessage="false" sqref="E5:G604 J5:K604" type="whole">
      <formula1>0</formula1>
      <formula2>0</formula2>
    </dataValidation>
  </dataValidations>
  <printOptions headings="false" gridLines="false" gridLinesSet="true" horizontalCentered="true" verticalCentered="false"/>
  <pageMargins left="0.4" right="0.4" top="0.6" bottom="0.6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&amp;A</oddHeader>
    <oddFooter>&amp;L&amp;8 KYS Systems · https://kys.urikys.com · sglee@urikys.com&amp;R&amp;8 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6" min="2" style="0" width="11"/>
    <col collapsed="false" customWidth="true" hidden="false" outlineLevel="0" max="9" min="7" style="0" width="9"/>
  </cols>
  <sheetData>
    <row r="1" customFormat="false" ht="23.1" hidden="false" customHeight="false" outlineLevel="0" collapsed="false">
      <c r="A1" s="6" t="s">
        <v>59</v>
      </c>
    </row>
    <row r="2" customFormat="false" ht="15" hidden="false" customHeight="false" outlineLevel="0" collapsed="false">
      <c r="A2" s="27" t="s">
        <v>64</v>
      </c>
    </row>
    <row r="3" customFormat="false" ht="15" hidden="false" customHeight="false" outlineLevel="0" collapsed="false">
      <c r="A3" s="19" t="s">
        <v>61</v>
      </c>
      <c r="B3" s="29" t="n">
        <v>46296</v>
      </c>
    </row>
    <row r="4" customFormat="false" ht="30" hidden="false" customHeight="true" outlineLevel="0" collapsed="false">
      <c r="A4" s="8" t="s">
        <v>46</v>
      </c>
      <c r="B4" s="8" t="s">
        <v>49</v>
      </c>
      <c r="C4" s="8" t="s">
        <v>50</v>
      </c>
      <c r="D4" s="8" t="s">
        <v>51</v>
      </c>
      <c r="E4" s="8" t="s">
        <v>52</v>
      </c>
      <c r="F4" s="8" t="s">
        <v>54</v>
      </c>
      <c r="G4" s="8" t="s">
        <v>55</v>
      </c>
      <c r="H4" s="8" t="s">
        <v>56</v>
      </c>
      <c r="I4" s="8" t="s">
        <v>57</v>
      </c>
    </row>
    <row r="5" customFormat="false" ht="15" hidden="false" customHeight="false" outlineLevel="0" collapsed="false">
      <c r="A5" s="21" t="n">
        <f aca="false">IF($B$3="","",$B$3+0)</f>
        <v>46296</v>
      </c>
      <c r="B5" s="16" t="n">
        <f aca="false">IF($A5="","",SUMIFS(예시_작업일보!$E$5:$E$604,예시_작업일보!$A$5:$A$604,$A5))</f>
        <v>2280</v>
      </c>
      <c r="C5" s="16" t="n">
        <f aca="false">IF($A5="","",SUMIFS(예시_작업일보!$F$5:$F$604,예시_작업일보!$A$5:$A$604,$A5))</f>
        <v>2052</v>
      </c>
      <c r="D5" s="16" t="n">
        <f aca="false">IF($A5="","",SUMIFS(예시_작업일보!$G$5:$G$604,예시_작업일보!$A$5:$A$604,$A5))</f>
        <v>11</v>
      </c>
      <c r="E5" s="16" t="n">
        <f aca="false">IF($A5="","",C5-D5)</f>
        <v>2041</v>
      </c>
      <c r="F5" s="16" t="n">
        <f aca="false">IF($A5="","",SUMIFS(예시_작업일보!$K$5:$K$604,예시_작업일보!$A$5:$A$604,$A5))</f>
        <v>85</v>
      </c>
      <c r="G5" s="17" t="n">
        <f aca="false">IF(OR($A5="",N(B5)=0),"",C5/B5)</f>
        <v>0.9</v>
      </c>
      <c r="H5" s="17" t="n">
        <f aca="false">IF(OR($A5="",N(C5)=0),"",D5/C5)</f>
        <v>0.00536062378167641</v>
      </c>
      <c r="I5" s="17" t="n">
        <f aca="false">IF($A5="","",IF(SUMIFS(예시_작업일보!$J$5:$J$604,예시_작업일보!$A$5:$A$604,$A5)=0,"",(SUMIFS(예시_작업일보!$J$5:$J$604,예시_작업일보!$A$5:$A$604,$A5)-F5)/SUMIFS(예시_작업일보!$J$5:$J$604,예시_작업일보!$A$5:$A$604,$A5)))</f>
        <v>0.940972222222222</v>
      </c>
    </row>
    <row r="6" customFormat="false" ht="15" hidden="false" customHeight="false" outlineLevel="0" collapsed="false">
      <c r="A6" s="21" t="n">
        <f aca="false">IF($B$3="","",$B$3+1)</f>
        <v>46297</v>
      </c>
      <c r="B6" s="16" t="n">
        <f aca="false">IF($A6="","",SUMIFS(예시_작업일보!$E$5:$E$604,예시_작업일보!$A$5:$A$604,$A6))</f>
        <v>2280</v>
      </c>
      <c r="C6" s="16" t="n">
        <f aca="false">IF($A6="","",SUMIFS(예시_작업일보!$F$5:$F$604,예시_작업일보!$A$5:$A$604,$A6))</f>
        <v>2350</v>
      </c>
      <c r="D6" s="16" t="n">
        <f aca="false">IF($A6="","",SUMIFS(예시_작업일보!$G$5:$G$604,예시_작업일보!$A$5:$A$604,$A6))</f>
        <v>28</v>
      </c>
      <c r="E6" s="16" t="n">
        <f aca="false">IF($A6="","",C6-D6)</f>
        <v>2322</v>
      </c>
      <c r="F6" s="16" t="n">
        <f aca="false">IF($A6="","",SUMIFS(예시_작업일보!$K$5:$K$604,예시_작업일보!$A$5:$A$604,$A6))</f>
        <v>35</v>
      </c>
      <c r="G6" s="17" t="n">
        <f aca="false">IF(OR($A6="",N(B6)=0),"",C6/B6)</f>
        <v>1.03070175438597</v>
      </c>
      <c r="H6" s="17" t="n">
        <f aca="false">IF(OR($A6="",N(C6)=0),"",D6/C6)</f>
        <v>0.0119148936170213</v>
      </c>
      <c r="I6" s="17" t="n">
        <f aca="false">IF($A6="","",IF(SUMIFS(예시_작업일보!$J$5:$J$604,예시_작업일보!$A$5:$A$604,$A6)=0,"",(SUMIFS(예시_작업일보!$J$5:$J$604,예시_작업일보!$A$5:$A$604,$A6)-F6)/SUMIFS(예시_작업일보!$J$5:$J$604,예시_작업일보!$A$5:$A$604,$A6)))</f>
        <v>0.975694444444444</v>
      </c>
    </row>
    <row r="7" customFormat="false" ht="15" hidden="false" customHeight="false" outlineLevel="0" collapsed="false">
      <c r="A7" s="21" t="n">
        <f aca="false">IF($B$3="","",$B$3+2)</f>
        <v>46298</v>
      </c>
      <c r="B7" s="16" t="n">
        <f aca="false">IF($A7="","",SUMIFS(예시_작업일보!$E$5:$E$604,예시_작업일보!$A$5:$A$604,$A7))</f>
        <v>0</v>
      </c>
      <c r="C7" s="16" t="n">
        <f aca="false">IF($A7="","",SUMIFS(예시_작업일보!$F$5:$F$604,예시_작업일보!$A$5:$A$604,$A7))</f>
        <v>0</v>
      </c>
      <c r="D7" s="16" t="n">
        <f aca="false">IF($A7="","",SUMIFS(예시_작업일보!$G$5:$G$604,예시_작업일보!$A$5:$A$604,$A7))</f>
        <v>0</v>
      </c>
      <c r="E7" s="16" t="n">
        <f aca="false">IF($A7="","",C7-D7)</f>
        <v>0</v>
      </c>
      <c r="F7" s="16" t="n">
        <f aca="false">IF($A7="","",SUMIFS(예시_작업일보!$K$5:$K$604,예시_작업일보!$A$5:$A$604,$A7))</f>
        <v>0</v>
      </c>
      <c r="G7" s="17" t="str">
        <f aca="false">IF(OR($A7="",N(B7)=0),"",C7/B7)</f>
        <v/>
      </c>
      <c r="H7" s="17" t="str">
        <f aca="false">IF(OR($A7="",N(C7)=0),"",D7/C7)</f>
        <v/>
      </c>
      <c r="I7" s="17" t="str">
        <f aca="false">IF($A7="","",IF(SUMIFS(예시_작업일보!$J$5:$J$604,예시_작업일보!$A$5:$A$604,$A7)=0,"",(SUMIFS(예시_작업일보!$J$5:$J$604,예시_작업일보!$A$5:$A$604,$A7)-F7)/SUMIFS(예시_작업일보!$J$5:$J$604,예시_작업일보!$A$5:$A$604,$A7)))</f>
        <v/>
      </c>
    </row>
    <row r="8" customFormat="false" ht="15" hidden="false" customHeight="false" outlineLevel="0" collapsed="false">
      <c r="A8" s="21" t="n">
        <f aca="false">IF($B$3="","",$B$3+3)</f>
        <v>46299</v>
      </c>
      <c r="B8" s="16" t="n">
        <f aca="false">IF($A8="","",SUMIFS(예시_작업일보!$E$5:$E$604,예시_작업일보!$A$5:$A$604,$A8))</f>
        <v>0</v>
      </c>
      <c r="C8" s="16" t="n">
        <f aca="false">IF($A8="","",SUMIFS(예시_작업일보!$F$5:$F$604,예시_작업일보!$A$5:$A$604,$A8))</f>
        <v>0</v>
      </c>
      <c r="D8" s="16" t="n">
        <f aca="false">IF($A8="","",SUMIFS(예시_작업일보!$G$5:$G$604,예시_작업일보!$A$5:$A$604,$A8))</f>
        <v>0</v>
      </c>
      <c r="E8" s="16" t="n">
        <f aca="false">IF($A8="","",C8-D8)</f>
        <v>0</v>
      </c>
      <c r="F8" s="16" t="n">
        <f aca="false">IF($A8="","",SUMIFS(예시_작업일보!$K$5:$K$604,예시_작업일보!$A$5:$A$604,$A8))</f>
        <v>0</v>
      </c>
      <c r="G8" s="17" t="str">
        <f aca="false">IF(OR($A8="",N(B8)=0),"",C8/B8)</f>
        <v/>
      </c>
      <c r="H8" s="17" t="str">
        <f aca="false">IF(OR($A8="",N(C8)=0),"",D8/C8)</f>
        <v/>
      </c>
      <c r="I8" s="17" t="str">
        <f aca="false">IF($A8="","",IF(SUMIFS(예시_작업일보!$J$5:$J$604,예시_작업일보!$A$5:$A$604,$A8)=0,"",(SUMIFS(예시_작업일보!$J$5:$J$604,예시_작업일보!$A$5:$A$604,$A8)-F8)/SUMIFS(예시_작업일보!$J$5:$J$604,예시_작업일보!$A$5:$A$604,$A8)))</f>
        <v/>
      </c>
    </row>
    <row r="9" customFormat="false" ht="15" hidden="false" customHeight="false" outlineLevel="0" collapsed="false">
      <c r="A9" s="21" t="n">
        <f aca="false">IF($B$3="","",$B$3+4)</f>
        <v>46300</v>
      </c>
      <c r="B9" s="16" t="n">
        <f aca="false">IF($A9="","",SUMIFS(예시_작업일보!$E$5:$E$604,예시_작업일보!$A$5:$A$604,$A9))</f>
        <v>2280</v>
      </c>
      <c r="C9" s="16" t="n">
        <f aca="false">IF($A9="","",SUMIFS(예시_작업일보!$F$5:$F$604,예시_작업일보!$A$5:$A$604,$A9))</f>
        <v>2173</v>
      </c>
      <c r="D9" s="16" t="n">
        <f aca="false">IF($A9="","",SUMIFS(예시_작업일보!$G$5:$G$604,예시_작업일보!$A$5:$A$604,$A9))</f>
        <v>12</v>
      </c>
      <c r="E9" s="16" t="n">
        <f aca="false">IF($A9="","",C9-D9)</f>
        <v>2161</v>
      </c>
      <c r="F9" s="16" t="n">
        <f aca="false">IF($A9="","",SUMIFS(예시_작업일보!$K$5:$K$604,예시_작업일보!$A$5:$A$604,$A9))</f>
        <v>90</v>
      </c>
      <c r="G9" s="17" t="n">
        <f aca="false">IF(OR($A9="",N(B9)=0),"",C9/B9)</f>
        <v>0.953070175438597</v>
      </c>
      <c r="H9" s="17" t="n">
        <f aca="false">IF(OR($A9="",N(C9)=0),"",D9/C9)</f>
        <v>0.00552231937413714</v>
      </c>
      <c r="I9" s="17" t="n">
        <f aca="false">IF($A9="","",IF(SUMIFS(예시_작업일보!$J$5:$J$604,예시_작업일보!$A$5:$A$604,$A9)=0,"",(SUMIFS(예시_작업일보!$J$5:$J$604,예시_작업일보!$A$5:$A$604,$A9)-F9)/SUMIFS(예시_작업일보!$J$5:$J$604,예시_작업일보!$A$5:$A$604,$A9)))</f>
        <v>0.9375</v>
      </c>
    </row>
    <row r="10" customFormat="false" ht="15" hidden="false" customHeight="false" outlineLevel="0" collapsed="false">
      <c r="A10" s="21" t="n">
        <f aca="false">IF($B$3="","",$B$3+5)</f>
        <v>46301</v>
      </c>
      <c r="B10" s="16" t="n">
        <f aca="false">IF($A10="","",SUMIFS(예시_작업일보!$E$5:$E$604,예시_작업일보!$A$5:$A$604,$A10))</f>
        <v>2280</v>
      </c>
      <c r="C10" s="16" t="n">
        <f aca="false">IF($A10="","",SUMIFS(예시_작업일보!$F$5:$F$604,예시_작업일보!$A$5:$A$604,$A10))</f>
        <v>1976</v>
      </c>
      <c r="D10" s="16" t="n">
        <f aca="false">IF($A10="","",SUMIFS(예시_작업일보!$G$5:$G$604,예시_작업일보!$A$5:$A$604,$A10))</f>
        <v>12</v>
      </c>
      <c r="E10" s="16" t="n">
        <f aca="false">IF($A10="","",C10-D10)</f>
        <v>1964</v>
      </c>
      <c r="F10" s="16" t="n">
        <f aca="false">IF($A10="","",SUMIFS(예시_작업일보!$K$5:$K$604,예시_작업일보!$A$5:$A$604,$A10))</f>
        <v>35</v>
      </c>
      <c r="G10" s="17" t="n">
        <f aca="false">IF(OR($A10="",N(B10)=0),"",C10/B10)</f>
        <v>0.866666666666667</v>
      </c>
      <c r="H10" s="17" t="n">
        <f aca="false">IF(OR($A10="",N(C10)=0),"",D10/C10)</f>
        <v>0.00607287449392713</v>
      </c>
      <c r="I10" s="17" t="n">
        <f aca="false">IF($A10="","",IF(SUMIFS(예시_작업일보!$J$5:$J$604,예시_작업일보!$A$5:$A$604,$A10)=0,"",(SUMIFS(예시_작업일보!$J$5:$J$604,예시_작업일보!$A$5:$A$604,$A10)-F10)/SUMIFS(예시_작업일보!$J$5:$J$604,예시_작업일보!$A$5:$A$604,$A10)))</f>
        <v>0.975694444444444</v>
      </c>
    </row>
    <row r="11" customFormat="false" ht="15" hidden="false" customHeight="false" outlineLevel="0" collapsed="false">
      <c r="A11" s="21" t="n">
        <f aca="false">IF($B$3="","",$B$3+6)</f>
        <v>46302</v>
      </c>
      <c r="B11" s="16" t="n">
        <f aca="false">IF($A11="","",SUMIFS(예시_작업일보!$E$5:$E$604,예시_작업일보!$A$5:$A$604,$A11))</f>
        <v>2280</v>
      </c>
      <c r="C11" s="16" t="n">
        <f aca="false">IF($A11="","",SUMIFS(예시_작업일보!$F$5:$F$604,예시_작업일보!$A$5:$A$604,$A11))</f>
        <v>2063</v>
      </c>
      <c r="D11" s="16" t="n">
        <f aca="false">IF($A11="","",SUMIFS(예시_작업일보!$G$5:$G$604,예시_작업일보!$A$5:$A$604,$A11))</f>
        <v>50</v>
      </c>
      <c r="E11" s="16" t="n">
        <f aca="false">IF($A11="","",C11-D11)</f>
        <v>2013</v>
      </c>
      <c r="F11" s="16" t="n">
        <f aca="false">IF($A11="","",SUMIFS(예시_작업일보!$K$5:$K$604,예시_작업일보!$A$5:$A$604,$A11))</f>
        <v>55</v>
      </c>
      <c r="G11" s="17" t="n">
        <f aca="false">IF(OR($A11="",N(B11)=0),"",C11/B11)</f>
        <v>0.904824561403509</v>
      </c>
      <c r="H11" s="17" t="n">
        <f aca="false">IF(OR($A11="",N(C11)=0),"",D11/C11)</f>
        <v>0.0242365487154629</v>
      </c>
      <c r="I11" s="17" t="n">
        <f aca="false">IF($A11="","",IF(SUMIFS(예시_작업일보!$J$5:$J$604,예시_작업일보!$A$5:$A$604,$A11)=0,"",(SUMIFS(예시_작업일보!$J$5:$J$604,예시_작업일보!$A$5:$A$604,$A11)-F11)/SUMIFS(예시_작업일보!$J$5:$J$604,예시_작업일보!$A$5:$A$604,$A11)))</f>
        <v>0.961805555555556</v>
      </c>
    </row>
    <row r="12" customFormat="false" ht="15" hidden="false" customHeight="false" outlineLevel="0" collapsed="false">
      <c r="A12" s="21" t="n">
        <f aca="false">IF($B$3="","",$B$3+7)</f>
        <v>46303</v>
      </c>
      <c r="B12" s="16" t="n">
        <f aca="false">IF($A12="","",SUMIFS(예시_작업일보!$E$5:$E$604,예시_작업일보!$A$5:$A$604,$A12))</f>
        <v>2280</v>
      </c>
      <c r="C12" s="16" t="n">
        <f aca="false">IF($A12="","",SUMIFS(예시_작업일보!$F$5:$F$604,예시_작업일보!$A$5:$A$604,$A12))</f>
        <v>1971</v>
      </c>
      <c r="D12" s="16" t="n">
        <f aca="false">IF($A12="","",SUMIFS(예시_작업일보!$G$5:$G$604,예시_작업일보!$A$5:$A$604,$A12))</f>
        <v>53</v>
      </c>
      <c r="E12" s="16" t="n">
        <f aca="false">IF($A12="","",C12-D12)</f>
        <v>1918</v>
      </c>
      <c r="F12" s="16" t="n">
        <f aca="false">IF($A12="","",SUMIFS(예시_작업일보!$K$5:$K$604,예시_작업일보!$A$5:$A$604,$A12))</f>
        <v>120</v>
      </c>
      <c r="G12" s="17" t="n">
        <f aca="false">IF(OR($A12="",N(B12)=0),"",C12/B12)</f>
        <v>0.864473684210526</v>
      </c>
      <c r="H12" s="17" t="n">
        <f aca="false">IF(OR($A12="",N(C12)=0),"",D12/C12)</f>
        <v>0.0268899036022324</v>
      </c>
      <c r="I12" s="17" t="n">
        <f aca="false">IF($A12="","",IF(SUMIFS(예시_작업일보!$J$5:$J$604,예시_작업일보!$A$5:$A$604,$A12)=0,"",(SUMIFS(예시_작업일보!$J$5:$J$604,예시_작업일보!$A$5:$A$604,$A12)-F12)/SUMIFS(예시_작업일보!$J$5:$J$604,예시_작업일보!$A$5:$A$604,$A12)))</f>
        <v>0.916666666666667</v>
      </c>
    </row>
    <row r="13" customFormat="false" ht="15" hidden="false" customHeight="false" outlineLevel="0" collapsed="false">
      <c r="A13" s="21" t="n">
        <f aca="false">IF($B$3="","",$B$3+8)</f>
        <v>46304</v>
      </c>
      <c r="B13" s="16" t="n">
        <f aca="false">IF($A13="","",SUMIFS(예시_작업일보!$E$5:$E$604,예시_작업일보!$A$5:$A$604,$A13))</f>
        <v>2280</v>
      </c>
      <c r="C13" s="16" t="n">
        <f aca="false">IF($A13="","",SUMIFS(예시_작업일보!$F$5:$F$604,예시_작업일보!$A$5:$A$604,$A13))</f>
        <v>2028</v>
      </c>
      <c r="D13" s="16" t="n">
        <f aca="false">IF($A13="","",SUMIFS(예시_작업일보!$G$5:$G$604,예시_작업일보!$A$5:$A$604,$A13))</f>
        <v>18</v>
      </c>
      <c r="E13" s="16" t="n">
        <f aca="false">IF($A13="","",C13-D13)</f>
        <v>2010</v>
      </c>
      <c r="F13" s="16" t="n">
        <f aca="false">IF($A13="","",SUMIFS(예시_작업일보!$K$5:$K$604,예시_작업일보!$A$5:$A$604,$A13))</f>
        <v>20</v>
      </c>
      <c r="G13" s="17" t="n">
        <f aca="false">IF(OR($A13="",N(B13)=0),"",C13/B13)</f>
        <v>0.889473684210526</v>
      </c>
      <c r="H13" s="17" t="n">
        <f aca="false">IF(OR($A13="",N(C13)=0),"",D13/C13)</f>
        <v>0.00887573964497041</v>
      </c>
      <c r="I13" s="17" t="n">
        <f aca="false">IF($A13="","",IF(SUMIFS(예시_작업일보!$J$5:$J$604,예시_작업일보!$A$5:$A$604,$A13)=0,"",(SUMIFS(예시_작업일보!$J$5:$J$604,예시_작업일보!$A$5:$A$604,$A13)-F13)/SUMIFS(예시_작업일보!$J$5:$J$604,예시_작업일보!$A$5:$A$604,$A13)))</f>
        <v>0.986111111111111</v>
      </c>
    </row>
    <row r="14" customFormat="false" ht="15" hidden="false" customHeight="false" outlineLevel="0" collapsed="false">
      <c r="A14" s="21" t="n">
        <f aca="false">IF($B$3="","",$B$3+9)</f>
        <v>46305</v>
      </c>
      <c r="B14" s="16" t="n">
        <f aca="false">IF($A14="","",SUMIFS(예시_작업일보!$E$5:$E$604,예시_작업일보!$A$5:$A$604,$A14))</f>
        <v>0</v>
      </c>
      <c r="C14" s="16" t="n">
        <f aca="false">IF($A14="","",SUMIFS(예시_작업일보!$F$5:$F$604,예시_작업일보!$A$5:$A$604,$A14))</f>
        <v>0</v>
      </c>
      <c r="D14" s="16" t="n">
        <f aca="false">IF($A14="","",SUMIFS(예시_작업일보!$G$5:$G$604,예시_작업일보!$A$5:$A$604,$A14))</f>
        <v>0</v>
      </c>
      <c r="E14" s="16" t="n">
        <f aca="false">IF($A14="","",C14-D14)</f>
        <v>0</v>
      </c>
      <c r="F14" s="16" t="n">
        <f aca="false">IF($A14="","",SUMIFS(예시_작업일보!$K$5:$K$604,예시_작업일보!$A$5:$A$604,$A14))</f>
        <v>0</v>
      </c>
      <c r="G14" s="17" t="str">
        <f aca="false">IF(OR($A14="",N(B14)=0),"",C14/B14)</f>
        <v/>
      </c>
      <c r="H14" s="17" t="str">
        <f aca="false">IF(OR($A14="",N(C14)=0),"",D14/C14)</f>
        <v/>
      </c>
      <c r="I14" s="17" t="str">
        <f aca="false">IF($A14="","",IF(SUMIFS(예시_작업일보!$J$5:$J$604,예시_작업일보!$A$5:$A$604,$A14)=0,"",(SUMIFS(예시_작업일보!$J$5:$J$604,예시_작업일보!$A$5:$A$604,$A14)-F14)/SUMIFS(예시_작업일보!$J$5:$J$604,예시_작업일보!$A$5:$A$604,$A14)))</f>
        <v/>
      </c>
    </row>
    <row r="15" customFormat="false" ht="15" hidden="false" customHeight="false" outlineLevel="0" collapsed="false">
      <c r="A15" s="21" t="n">
        <f aca="false">IF($B$3="","",$B$3+10)</f>
        <v>46306</v>
      </c>
      <c r="B15" s="16" t="n">
        <f aca="false">IF($A15="","",SUMIFS(예시_작업일보!$E$5:$E$604,예시_작업일보!$A$5:$A$604,$A15))</f>
        <v>0</v>
      </c>
      <c r="C15" s="16" t="n">
        <f aca="false">IF($A15="","",SUMIFS(예시_작업일보!$F$5:$F$604,예시_작업일보!$A$5:$A$604,$A15))</f>
        <v>0</v>
      </c>
      <c r="D15" s="16" t="n">
        <f aca="false">IF($A15="","",SUMIFS(예시_작업일보!$G$5:$G$604,예시_작업일보!$A$5:$A$604,$A15))</f>
        <v>0</v>
      </c>
      <c r="E15" s="16" t="n">
        <f aca="false">IF($A15="","",C15-D15)</f>
        <v>0</v>
      </c>
      <c r="F15" s="16" t="n">
        <f aca="false">IF($A15="","",SUMIFS(예시_작업일보!$K$5:$K$604,예시_작업일보!$A$5:$A$604,$A15))</f>
        <v>0</v>
      </c>
      <c r="G15" s="17" t="str">
        <f aca="false">IF(OR($A15="",N(B15)=0),"",C15/B15)</f>
        <v/>
      </c>
      <c r="H15" s="17" t="str">
        <f aca="false">IF(OR($A15="",N(C15)=0),"",D15/C15)</f>
        <v/>
      </c>
      <c r="I15" s="17" t="str">
        <f aca="false">IF($A15="","",IF(SUMIFS(예시_작업일보!$J$5:$J$604,예시_작업일보!$A$5:$A$604,$A15)=0,"",(SUMIFS(예시_작업일보!$J$5:$J$604,예시_작업일보!$A$5:$A$604,$A15)-F15)/SUMIFS(예시_작업일보!$J$5:$J$604,예시_작업일보!$A$5:$A$604,$A15)))</f>
        <v/>
      </c>
    </row>
    <row r="16" customFormat="false" ht="15" hidden="false" customHeight="false" outlineLevel="0" collapsed="false">
      <c r="A16" s="21" t="n">
        <f aca="false">IF($B$3="","",$B$3+11)</f>
        <v>46307</v>
      </c>
      <c r="B16" s="16" t="n">
        <f aca="false">IF($A16="","",SUMIFS(예시_작업일보!$E$5:$E$604,예시_작업일보!$A$5:$A$604,$A16))</f>
        <v>2280</v>
      </c>
      <c r="C16" s="16" t="n">
        <f aca="false">IF($A16="","",SUMIFS(예시_작업일보!$F$5:$F$604,예시_작업일보!$A$5:$A$604,$A16))</f>
        <v>2040</v>
      </c>
      <c r="D16" s="16" t="n">
        <f aca="false">IF($A16="","",SUMIFS(예시_작업일보!$G$5:$G$604,예시_작업일보!$A$5:$A$604,$A16))</f>
        <v>20</v>
      </c>
      <c r="E16" s="16" t="n">
        <f aca="false">IF($A16="","",C16-D16)</f>
        <v>2020</v>
      </c>
      <c r="F16" s="16" t="n">
        <f aca="false">IF($A16="","",SUMIFS(예시_작업일보!$K$5:$K$604,예시_작업일보!$A$5:$A$604,$A16))</f>
        <v>50</v>
      </c>
      <c r="G16" s="17" t="n">
        <f aca="false">IF(OR($A16="",N(B16)=0),"",C16/B16)</f>
        <v>0.894736842105263</v>
      </c>
      <c r="H16" s="17" t="n">
        <f aca="false">IF(OR($A16="",N(C16)=0),"",D16/C16)</f>
        <v>0.00980392156862745</v>
      </c>
      <c r="I16" s="17" t="n">
        <f aca="false">IF($A16="","",IF(SUMIFS(예시_작업일보!$J$5:$J$604,예시_작업일보!$A$5:$A$604,$A16)=0,"",(SUMIFS(예시_작업일보!$J$5:$J$604,예시_작업일보!$A$5:$A$604,$A16)-F16)/SUMIFS(예시_작업일보!$J$5:$J$604,예시_작업일보!$A$5:$A$604,$A16)))</f>
        <v>0.965277777777778</v>
      </c>
    </row>
    <row r="17" customFormat="false" ht="15" hidden="false" customHeight="false" outlineLevel="0" collapsed="false">
      <c r="A17" s="21" t="n">
        <f aca="false">IF($B$3="","",$B$3+12)</f>
        <v>46308</v>
      </c>
      <c r="B17" s="16" t="n">
        <f aca="false">IF($A17="","",SUMIFS(예시_작업일보!$E$5:$E$604,예시_작업일보!$A$5:$A$604,$A17))</f>
        <v>2280</v>
      </c>
      <c r="C17" s="16" t="n">
        <f aca="false">IF($A17="","",SUMIFS(예시_작업일보!$F$5:$F$604,예시_작업일보!$A$5:$A$604,$A17))</f>
        <v>1979</v>
      </c>
      <c r="D17" s="16" t="n">
        <f aca="false">IF($A17="","",SUMIFS(예시_작업일보!$G$5:$G$604,예시_작업일보!$A$5:$A$604,$A17))</f>
        <v>25</v>
      </c>
      <c r="E17" s="16" t="n">
        <f aca="false">IF($A17="","",C17-D17)</f>
        <v>1954</v>
      </c>
      <c r="F17" s="16" t="n">
        <f aca="false">IF($A17="","",SUMIFS(예시_작업일보!$K$5:$K$604,예시_작업일보!$A$5:$A$604,$A17))</f>
        <v>45</v>
      </c>
      <c r="G17" s="17" t="n">
        <f aca="false">IF(OR($A17="",N(B17)=0),"",C17/B17)</f>
        <v>0.867982456140351</v>
      </c>
      <c r="H17" s="17" t="n">
        <f aca="false">IF(OR($A17="",N(C17)=0),"",D17/C17)</f>
        <v>0.0126326427488631</v>
      </c>
      <c r="I17" s="17" t="n">
        <f aca="false">IF($A17="","",IF(SUMIFS(예시_작업일보!$J$5:$J$604,예시_작업일보!$A$5:$A$604,$A17)=0,"",(SUMIFS(예시_작업일보!$J$5:$J$604,예시_작업일보!$A$5:$A$604,$A17)-F17)/SUMIFS(예시_작업일보!$J$5:$J$604,예시_작업일보!$A$5:$A$604,$A17)))</f>
        <v>0.96875</v>
      </c>
    </row>
    <row r="18" customFormat="false" ht="15" hidden="false" customHeight="false" outlineLevel="0" collapsed="false">
      <c r="A18" s="21" t="n">
        <f aca="false">IF($B$3="","",$B$3+13)</f>
        <v>46309</v>
      </c>
      <c r="B18" s="16" t="n">
        <f aca="false">IF($A18="","",SUMIFS(예시_작업일보!$E$5:$E$604,예시_작업일보!$A$5:$A$604,$A18))</f>
        <v>2280</v>
      </c>
      <c r="C18" s="16" t="n">
        <f aca="false">IF($A18="","",SUMIFS(예시_작업일보!$F$5:$F$604,예시_작업일보!$A$5:$A$604,$A18))</f>
        <v>2191</v>
      </c>
      <c r="D18" s="16" t="n">
        <f aca="false">IF($A18="","",SUMIFS(예시_작업일보!$G$5:$G$604,예시_작업일보!$A$5:$A$604,$A18))</f>
        <v>19</v>
      </c>
      <c r="E18" s="16" t="n">
        <f aca="false">IF($A18="","",C18-D18)</f>
        <v>2172</v>
      </c>
      <c r="F18" s="16" t="n">
        <f aca="false">IF($A18="","",SUMIFS(예시_작업일보!$K$5:$K$604,예시_작업일보!$A$5:$A$604,$A18))</f>
        <v>120</v>
      </c>
      <c r="G18" s="17" t="n">
        <f aca="false">IF(OR($A18="",N(B18)=0),"",C18/B18)</f>
        <v>0.960964912280702</v>
      </c>
      <c r="H18" s="17" t="n">
        <f aca="false">IF(OR($A18="",N(C18)=0),"",D18/C18)</f>
        <v>0.00867183934276586</v>
      </c>
      <c r="I18" s="17" t="n">
        <f aca="false">IF($A18="","",IF(SUMIFS(예시_작업일보!$J$5:$J$604,예시_작업일보!$A$5:$A$604,$A18)=0,"",(SUMIFS(예시_작업일보!$J$5:$J$604,예시_작업일보!$A$5:$A$604,$A18)-F18)/SUMIFS(예시_작업일보!$J$5:$J$604,예시_작업일보!$A$5:$A$604,$A18)))</f>
        <v>0.916666666666667</v>
      </c>
    </row>
    <row r="19" customFormat="false" ht="15" hidden="false" customHeight="false" outlineLevel="0" collapsed="false">
      <c r="A19" s="21" t="n">
        <f aca="false">IF($B$3="","",$B$3+14)</f>
        <v>46310</v>
      </c>
      <c r="B19" s="16" t="n">
        <f aca="false">IF($A19="","",SUMIFS(예시_작업일보!$E$5:$E$604,예시_작업일보!$A$5:$A$604,$A19))</f>
        <v>0</v>
      </c>
      <c r="C19" s="16" t="n">
        <f aca="false">IF($A19="","",SUMIFS(예시_작업일보!$F$5:$F$604,예시_작업일보!$A$5:$A$604,$A19))</f>
        <v>0</v>
      </c>
      <c r="D19" s="16" t="n">
        <f aca="false">IF($A19="","",SUMIFS(예시_작업일보!$G$5:$G$604,예시_작업일보!$A$5:$A$604,$A19))</f>
        <v>0</v>
      </c>
      <c r="E19" s="16" t="n">
        <f aca="false">IF($A19="","",C19-D19)</f>
        <v>0</v>
      </c>
      <c r="F19" s="16" t="n">
        <f aca="false">IF($A19="","",SUMIFS(예시_작업일보!$K$5:$K$604,예시_작업일보!$A$5:$A$604,$A19))</f>
        <v>0</v>
      </c>
      <c r="G19" s="17" t="str">
        <f aca="false">IF(OR($A19="",N(B19)=0),"",C19/B19)</f>
        <v/>
      </c>
      <c r="H19" s="17" t="str">
        <f aca="false">IF(OR($A19="",N(C19)=0),"",D19/C19)</f>
        <v/>
      </c>
      <c r="I19" s="17" t="str">
        <f aca="false">IF($A19="","",IF(SUMIFS(예시_작업일보!$J$5:$J$604,예시_작업일보!$A$5:$A$604,$A19)=0,"",(SUMIFS(예시_작업일보!$J$5:$J$604,예시_작업일보!$A$5:$A$604,$A19)-F19)/SUMIFS(예시_작업일보!$J$5:$J$604,예시_작업일보!$A$5:$A$604,$A19)))</f>
        <v/>
      </c>
    </row>
    <row r="20" customFormat="false" ht="15" hidden="false" customHeight="false" outlineLevel="0" collapsed="false">
      <c r="A20" s="21" t="n">
        <f aca="false">IF($B$3="","",$B$3+15)</f>
        <v>46311</v>
      </c>
      <c r="B20" s="16" t="n">
        <f aca="false">IF($A20="","",SUMIFS(예시_작업일보!$E$5:$E$604,예시_작업일보!$A$5:$A$604,$A20))</f>
        <v>0</v>
      </c>
      <c r="C20" s="16" t="n">
        <f aca="false">IF($A20="","",SUMIFS(예시_작업일보!$F$5:$F$604,예시_작업일보!$A$5:$A$604,$A20))</f>
        <v>0</v>
      </c>
      <c r="D20" s="16" t="n">
        <f aca="false">IF($A20="","",SUMIFS(예시_작업일보!$G$5:$G$604,예시_작업일보!$A$5:$A$604,$A20))</f>
        <v>0</v>
      </c>
      <c r="E20" s="16" t="n">
        <f aca="false">IF($A20="","",C20-D20)</f>
        <v>0</v>
      </c>
      <c r="F20" s="16" t="n">
        <f aca="false">IF($A20="","",SUMIFS(예시_작업일보!$K$5:$K$604,예시_작업일보!$A$5:$A$604,$A20))</f>
        <v>0</v>
      </c>
      <c r="G20" s="17" t="str">
        <f aca="false">IF(OR($A20="",N(B20)=0),"",C20/B20)</f>
        <v/>
      </c>
      <c r="H20" s="17" t="str">
        <f aca="false">IF(OR($A20="",N(C20)=0),"",D20/C20)</f>
        <v/>
      </c>
      <c r="I20" s="17" t="str">
        <f aca="false">IF($A20="","",IF(SUMIFS(예시_작업일보!$J$5:$J$604,예시_작업일보!$A$5:$A$604,$A20)=0,"",(SUMIFS(예시_작업일보!$J$5:$J$604,예시_작업일보!$A$5:$A$604,$A20)-F20)/SUMIFS(예시_작업일보!$J$5:$J$604,예시_작업일보!$A$5:$A$604,$A20)))</f>
        <v/>
      </c>
    </row>
    <row r="21" customFormat="false" ht="15" hidden="false" customHeight="false" outlineLevel="0" collapsed="false">
      <c r="A21" s="21" t="n">
        <f aca="false">IF($B$3="","",$B$3+16)</f>
        <v>46312</v>
      </c>
      <c r="B21" s="16" t="n">
        <f aca="false">IF($A21="","",SUMIFS(예시_작업일보!$E$5:$E$604,예시_작업일보!$A$5:$A$604,$A21))</f>
        <v>0</v>
      </c>
      <c r="C21" s="16" t="n">
        <f aca="false">IF($A21="","",SUMIFS(예시_작업일보!$F$5:$F$604,예시_작업일보!$A$5:$A$604,$A21))</f>
        <v>0</v>
      </c>
      <c r="D21" s="16" t="n">
        <f aca="false">IF($A21="","",SUMIFS(예시_작업일보!$G$5:$G$604,예시_작업일보!$A$5:$A$604,$A21))</f>
        <v>0</v>
      </c>
      <c r="E21" s="16" t="n">
        <f aca="false">IF($A21="","",C21-D21)</f>
        <v>0</v>
      </c>
      <c r="F21" s="16" t="n">
        <f aca="false">IF($A21="","",SUMIFS(예시_작업일보!$K$5:$K$604,예시_작업일보!$A$5:$A$604,$A21))</f>
        <v>0</v>
      </c>
      <c r="G21" s="17" t="str">
        <f aca="false">IF(OR($A21="",N(B21)=0),"",C21/B21)</f>
        <v/>
      </c>
      <c r="H21" s="17" t="str">
        <f aca="false">IF(OR($A21="",N(C21)=0),"",D21/C21)</f>
        <v/>
      </c>
      <c r="I21" s="17" t="str">
        <f aca="false">IF($A21="","",IF(SUMIFS(예시_작업일보!$J$5:$J$604,예시_작업일보!$A$5:$A$604,$A21)=0,"",(SUMIFS(예시_작업일보!$J$5:$J$604,예시_작업일보!$A$5:$A$604,$A21)-F21)/SUMIFS(예시_작업일보!$J$5:$J$604,예시_작업일보!$A$5:$A$604,$A21)))</f>
        <v/>
      </c>
    </row>
    <row r="22" customFormat="false" ht="15" hidden="false" customHeight="false" outlineLevel="0" collapsed="false">
      <c r="A22" s="21" t="n">
        <f aca="false">IF($B$3="","",$B$3+17)</f>
        <v>46313</v>
      </c>
      <c r="B22" s="16" t="n">
        <f aca="false">IF($A22="","",SUMIFS(예시_작업일보!$E$5:$E$604,예시_작업일보!$A$5:$A$604,$A22))</f>
        <v>0</v>
      </c>
      <c r="C22" s="16" t="n">
        <f aca="false">IF($A22="","",SUMIFS(예시_작업일보!$F$5:$F$604,예시_작업일보!$A$5:$A$604,$A22))</f>
        <v>0</v>
      </c>
      <c r="D22" s="16" t="n">
        <f aca="false">IF($A22="","",SUMIFS(예시_작업일보!$G$5:$G$604,예시_작업일보!$A$5:$A$604,$A22))</f>
        <v>0</v>
      </c>
      <c r="E22" s="16" t="n">
        <f aca="false">IF($A22="","",C22-D22)</f>
        <v>0</v>
      </c>
      <c r="F22" s="16" t="n">
        <f aca="false">IF($A22="","",SUMIFS(예시_작업일보!$K$5:$K$604,예시_작업일보!$A$5:$A$604,$A22))</f>
        <v>0</v>
      </c>
      <c r="G22" s="17" t="str">
        <f aca="false">IF(OR($A22="",N(B22)=0),"",C22/B22)</f>
        <v/>
      </c>
      <c r="H22" s="17" t="str">
        <f aca="false">IF(OR($A22="",N(C22)=0),"",D22/C22)</f>
        <v/>
      </c>
      <c r="I22" s="17" t="str">
        <f aca="false">IF($A22="","",IF(SUMIFS(예시_작업일보!$J$5:$J$604,예시_작업일보!$A$5:$A$604,$A22)=0,"",(SUMIFS(예시_작업일보!$J$5:$J$604,예시_작업일보!$A$5:$A$604,$A22)-F22)/SUMIFS(예시_작업일보!$J$5:$J$604,예시_작업일보!$A$5:$A$604,$A22)))</f>
        <v/>
      </c>
    </row>
    <row r="23" customFormat="false" ht="15" hidden="false" customHeight="false" outlineLevel="0" collapsed="false">
      <c r="A23" s="21" t="n">
        <f aca="false">IF($B$3="","",$B$3+18)</f>
        <v>46314</v>
      </c>
      <c r="B23" s="16" t="n">
        <f aca="false">IF($A23="","",SUMIFS(예시_작업일보!$E$5:$E$604,예시_작업일보!$A$5:$A$604,$A23))</f>
        <v>0</v>
      </c>
      <c r="C23" s="16" t="n">
        <f aca="false">IF($A23="","",SUMIFS(예시_작업일보!$F$5:$F$604,예시_작업일보!$A$5:$A$604,$A23))</f>
        <v>0</v>
      </c>
      <c r="D23" s="16" t="n">
        <f aca="false">IF($A23="","",SUMIFS(예시_작업일보!$G$5:$G$604,예시_작업일보!$A$5:$A$604,$A23))</f>
        <v>0</v>
      </c>
      <c r="E23" s="16" t="n">
        <f aca="false">IF($A23="","",C23-D23)</f>
        <v>0</v>
      </c>
      <c r="F23" s="16" t="n">
        <f aca="false">IF($A23="","",SUMIFS(예시_작업일보!$K$5:$K$604,예시_작업일보!$A$5:$A$604,$A23))</f>
        <v>0</v>
      </c>
      <c r="G23" s="17" t="str">
        <f aca="false">IF(OR($A23="",N(B23)=0),"",C23/B23)</f>
        <v/>
      </c>
      <c r="H23" s="17" t="str">
        <f aca="false">IF(OR($A23="",N(C23)=0),"",D23/C23)</f>
        <v/>
      </c>
      <c r="I23" s="17" t="str">
        <f aca="false">IF($A23="","",IF(SUMIFS(예시_작업일보!$J$5:$J$604,예시_작업일보!$A$5:$A$604,$A23)=0,"",(SUMIFS(예시_작업일보!$J$5:$J$604,예시_작업일보!$A$5:$A$604,$A23)-F23)/SUMIFS(예시_작업일보!$J$5:$J$604,예시_작업일보!$A$5:$A$604,$A23)))</f>
        <v/>
      </c>
    </row>
    <row r="24" customFormat="false" ht="15" hidden="false" customHeight="false" outlineLevel="0" collapsed="false">
      <c r="A24" s="21" t="n">
        <f aca="false">IF($B$3="","",$B$3+19)</f>
        <v>46315</v>
      </c>
      <c r="B24" s="16" t="n">
        <f aca="false">IF($A24="","",SUMIFS(예시_작업일보!$E$5:$E$604,예시_작업일보!$A$5:$A$604,$A24))</f>
        <v>0</v>
      </c>
      <c r="C24" s="16" t="n">
        <f aca="false">IF($A24="","",SUMIFS(예시_작업일보!$F$5:$F$604,예시_작업일보!$A$5:$A$604,$A24))</f>
        <v>0</v>
      </c>
      <c r="D24" s="16" t="n">
        <f aca="false">IF($A24="","",SUMIFS(예시_작업일보!$G$5:$G$604,예시_작업일보!$A$5:$A$604,$A24))</f>
        <v>0</v>
      </c>
      <c r="E24" s="16" t="n">
        <f aca="false">IF($A24="","",C24-D24)</f>
        <v>0</v>
      </c>
      <c r="F24" s="16" t="n">
        <f aca="false">IF($A24="","",SUMIFS(예시_작업일보!$K$5:$K$604,예시_작업일보!$A$5:$A$604,$A24))</f>
        <v>0</v>
      </c>
      <c r="G24" s="17" t="str">
        <f aca="false">IF(OR($A24="",N(B24)=0),"",C24/B24)</f>
        <v/>
      </c>
      <c r="H24" s="17" t="str">
        <f aca="false">IF(OR($A24="",N(C24)=0),"",D24/C24)</f>
        <v/>
      </c>
      <c r="I24" s="17" t="str">
        <f aca="false">IF($A24="","",IF(SUMIFS(예시_작업일보!$J$5:$J$604,예시_작업일보!$A$5:$A$604,$A24)=0,"",(SUMIFS(예시_작업일보!$J$5:$J$604,예시_작업일보!$A$5:$A$604,$A24)-F24)/SUMIFS(예시_작업일보!$J$5:$J$604,예시_작업일보!$A$5:$A$604,$A24)))</f>
        <v/>
      </c>
    </row>
    <row r="25" customFormat="false" ht="15" hidden="false" customHeight="false" outlineLevel="0" collapsed="false">
      <c r="A25" s="21" t="n">
        <f aca="false">IF($B$3="","",$B$3+20)</f>
        <v>46316</v>
      </c>
      <c r="B25" s="16" t="n">
        <f aca="false">IF($A25="","",SUMIFS(예시_작업일보!$E$5:$E$604,예시_작업일보!$A$5:$A$604,$A25))</f>
        <v>0</v>
      </c>
      <c r="C25" s="16" t="n">
        <f aca="false">IF($A25="","",SUMIFS(예시_작업일보!$F$5:$F$604,예시_작업일보!$A$5:$A$604,$A25))</f>
        <v>0</v>
      </c>
      <c r="D25" s="16" t="n">
        <f aca="false">IF($A25="","",SUMIFS(예시_작업일보!$G$5:$G$604,예시_작업일보!$A$5:$A$604,$A25))</f>
        <v>0</v>
      </c>
      <c r="E25" s="16" t="n">
        <f aca="false">IF($A25="","",C25-D25)</f>
        <v>0</v>
      </c>
      <c r="F25" s="16" t="n">
        <f aca="false">IF($A25="","",SUMIFS(예시_작업일보!$K$5:$K$604,예시_작업일보!$A$5:$A$604,$A25))</f>
        <v>0</v>
      </c>
      <c r="G25" s="17" t="str">
        <f aca="false">IF(OR($A25="",N(B25)=0),"",C25/B25)</f>
        <v/>
      </c>
      <c r="H25" s="17" t="str">
        <f aca="false">IF(OR($A25="",N(C25)=0),"",D25/C25)</f>
        <v/>
      </c>
      <c r="I25" s="17" t="str">
        <f aca="false">IF($A25="","",IF(SUMIFS(예시_작업일보!$J$5:$J$604,예시_작업일보!$A$5:$A$604,$A25)=0,"",(SUMIFS(예시_작업일보!$J$5:$J$604,예시_작업일보!$A$5:$A$604,$A25)-F25)/SUMIFS(예시_작업일보!$J$5:$J$604,예시_작업일보!$A$5:$A$604,$A25)))</f>
        <v/>
      </c>
    </row>
    <row r="26" customFormat="false" ht="15" hidden="false" customHeight="false" outlineLevel="0" collapsed="false">
      <c r="A26" s="21" t="n">
        <f aca="false">IF($B$3="","",$B$3+21)</f>
        <v>46317</v>
      </c>
      <c r="B26" s="16" t="n">
        <f aca="false">IF($A26="","",SUMIFS(예시_작업일보!$E$5:$E$604,예시_작업일보!$A$5:$A$604,$A26))</f>
        <v>0</v>
      </c>
      <c r="C26" s="16" t="n">
        <f aca="false">IF($A26="","",SUMIFS(예시_작업일보!$F$5:$F$604,예시_작업일보!$A$5:$A$604,$A26))</f>
        <v>0</v>
      </c>
      <c r="D26" s="16" t="n">
        <f aca="false">IF($A26="","",SUMIFS(예시_작업일보!$G$5:$G$604,예시_작업일보!$A$5:$A$604,$A26))</f>
        <v>0</v>
      </c>
      <c r="E26" s="16" t="n">
        <f aca="false">IF($A26="","",C26-D26)</f>
        <v>0</v>
      </c>
      <c r="F26" s="16" t="n">
        <f aca="false">IF($A26="","",SUMIFS(예시_작업일보!$K$5:$K$604,예시_작업일보!$A$5:$A$604,$A26))</f>
        <v>0</v>
      </c>
      <c r="G26" s="17" t="str">
        <f aca="false">IF(OR($A26="",N(B26)=0),"",C26/B26)</f>
        <v/>
      </c>
      <c r="H26" s="17" t="str">
        <f aca="false">IF(OR($A26="",N(C26)=0),"",D26/C26)</f>
        <v/>
      </c>
      <c r="I26" s="17" t="str">
        <f aca="false">IF($A26="","",IF(SUMIFS(예시_작업일보!$J$5:$J$604,예시_작업일보!$A$5:$A$604,$A26)=0,"",(SUMIFS(예시_작업일보!$J$5:$J$604,예시_작업일보!$A$5:$A$604,$A26)-F26)/SUMIFS(예시_작업일보!$J$5:$J$604,예시_작업일보!$A$5:$A$604,$A26)))</f>
        <v/>
      </c>
    </row>
    <row r="27" customFormat="false" ht="15" hidden="false" customHeight="false" outlineLevel="0" collapsed="false">
      <c r="A27" s="21" t="n">
        <f aca="false">IF($B$3="","",$B$3+22)</f>
        <v>46318</v>
      </c>
      <c r="B27" s="16" t="n">
        <f aca="false">IF($A27="","",SUMIFS(예시_작업일보!$E$5:$E$604,예시_작업일보!$A$5:$A$604,$A27))</f>
        <v>0</v>
      </c>
      <c r="C27" s="16" t="n">
        <f aca="false">IF($A27="","",SUMIFS(예시_작업일보!$F$5:$F$604,예시_작업일보!$A$5:$A$604,$A27))</f>
        <v>0</v>
      </c>
      <c r="D27" s="16" t="n">
        <f aca="false">IF($A27="","",SUMIFS(예시_작업일보!$G$5:$G$604,예시_작업일보!$A$5:$A$604,$A27))</f>
        <v>0</v>
      </c>
      <c r="E27" s="16" t="n">
        <f aca="false">IF($A27="","",C27-D27)</f>
        <v>0</v>
      </c>
      <c r="F27" s="16" t="n">
        <f aca="false">IF($A27="","",SUMIFS(예시_작업일보!$K$5:$K$604,예시_작업일보!$A$5:$A$604,$A27))</f>
        <v>0</v>
      </c>
      <c r="G27" s="17" t="str">
        <f aca="false">IF(OR($A27="",N(B27)=0),"",C27/B27)</f>
        <v/>
      </c>
      <c r="H27" s="17" t="str">
        <f aca="false">IF(OR($A27="",N(C27)=0),"",D27/C27)</f>
        <v/>
      </c>
      <c r="I27" s="17" t="str">
        <f aca="false">IF($A27="","",IF(SUMIFS(예시_작업일보!$J$5:$J$604,예시_작업일보!$A$5:$A$604,$A27)=0,"",(SUMIFS(예시_작업일보!$J$5:$J$604,예시_작업일보!$A$5:$A$604,$A27)-F27)/SUMIFS(예시_작업일보!$J$5:$J$604,예시_작업일보!$A$5:$A$604,$A27)))</f>
        <v/>
      </c>
    </row>
    <row r="28" customFormat="false" ht="15" hidden="false" customHeight="false" outlineLevel="0" collapsed="false">
      <c r="A28" s="21" t="n">
        <f aca="false">IF($B$3="","",$B$3+23)</f>
        <v>46319</v>
      </c>
      <c r="B28" s="16" t="n">
        <f aca="false">IF($A28="","",SUMIFS(예시_작업일보!$E$5:$E$604,예시_작업일보!$A$5:$A$604,$A28))</f>
        <v>0</v>
      </c>
      <c r="C28" s="16" t="n">
        <f aca="false">IF($A28="","",SUMIFS(예시_작업일보!$F$5:$F$604,예시_작업일보!$A$5:$A$604,$A28))</f>
        <v>0</v>
      </c>
      <c r="D28" s="16" t="n">
        <f aca="false">IF($A28="","",SUMIFS(예시_작업일보!$G$5:$G$604,예시_작업일보!$A$5:$A$604,$A28))</f>
        <v>0</v>
      </c>
      <c r="E28" s="16" t="n">
        <f aca="false">IF($A28="","",C28-D28)</f>
        <v>0</v>
      </c>
      <c r="F28" s="16" t="n">
        <f aca="false">IF($A28="","",SUMIFS(예시_작업일보!$K$5:$K$604,예시_작업일보!$A$5:$A$604,$A28))</f>
        <v>0</v>
      </c>
      <c r="G28" s="17" t="str">
        <f aca="false">IF(OR($A28="",N(B28)=0),"",C28/B28)</f>
        <v/>
      </c>
      <c r="H28" s="17" t="str">
        <f aca="false">IF(OR($A28="",N(C28)=0),"",D28/C28)</f>
        <v/>
      </c>
      <c r="I28" s="17" t="str">
        <f aca="false">IF($A28="","",IF(SUMIFS(예시_작업일보!$J$5:$J$604,예시_작업일보!$A$5:$A$604,$A28)=0,"",(SUMIFS(예시_작업일보!$J$5:$J$604,예시_작업일보!$A$5:$A$604,$A28)-F28)/SUMIFS(예시_작업일보!$J$5:$J$604,예시_작업일보!$A$5:$A$604,$A28)))</f>
        <v/>
      </c>
    </row>
    <row r="29" customFormat="false" ht="15" hidden="false" customHeight="false" outlineLevel="0" collapsed="false">
      <c r="A29" s="21" t="n">
        <f aca="false">IF($B$3="","",$B$3+24)</f>
        <v>46320</v>
      </c>
      <c r="B29" s="16" t="n">
        <f aca="false">IF($A29="","",SUMIFS(예시_작업일보!$E$5:$E$604,예시_작업일보!$A$5:$A$604,$A29))</f>
        <v>0</v>
      </c>
      <c r="C29" s="16" t="n">
        <f aca="false">IF($A29="","",SUMIFS(예시_작업일보!$F$5:$F$604,예시_작업일보!$A$5:$A$604,$A29))</f>
        <v>0</v>
      </c>
      <c r="D29" s="16" t="n">
        <f aca="false">IF($A29="","",SUMIFS(예시_작업일보!$G$5:$G$604,예시_작업일보!$A$5:$A$604,$A29))</f>
        <v>0</v>
      </c>
      <c r="E29" s="16" t="n">
        <f aca="false">IF($A29="","",C29-D29)</f>
        <v>0</v>
      </c>
      <c r="F29" s="16" t="n">
        <f aca="false">IF($A29="","",SUMIFS(예시_작업일보!$K$5:$K$604,예시_작업일보!$A$5:$A$604,$A29))</f>
        <v>0</v>
      </c>
      <c r="G29" s="17" t="str">
        <f aca="false">IF(OR($A29="",N(B29)=0),"",C29/B29)</f>
        <v/>
      </c>
      <c r="H29" s="17" t="str">
        <f aca="false">IF(OR($A29="",N(C29)=0),"",D29/C29)</f>
        <v/>
      </c>
      <c r="I29" s="17" t="str">
        <f aca="false">IF($A29="","",IF(SUMIFS(예시_작업일보!$J$5:$J$604,예시_작업일보!$A$5:$A$604,$A29)=0,"",(SUMIFS(예시_작업일보!$J$5:$J$604,예시_작업일보!$A$5:$A$604,$A29)-F29)/SUMIFS(예시_작업일보!$J$5:$J$604,예시_작업일보!$A$5:$A$604,$A29)))</f>
        <v/>
      </c>
    </row>
    <row r="30" customFormat="false" ht="15" hidden="false" customHeight="false" outlineLevel="0" collapsed="false">
      <c r="A30" s="21" t="n">
        <f aca="false">IF($B$3="","",$B$3+25)</f>
        <v>46321</v>
      </c>
      <c r="B30" s="16" t="n">
        <f aca="false">IF($A30="","",SUMIFS(예시_작업일보!$E$5:$E$604,예시_작업일보!$A$5:$A$604,$A30))</f>
        <v>0</v>
      </c>
      <c r="C30" s="16" t="n">
        <f aca="false">IF($A30="","",SUMIFS(예시_작업일보!$F$5:$F$604,예시_작업일보!$A$5:$A$604,$A30))</f>
        <v>0</v>
      </c>
      <c r="D30" s="16" t="n">
        <f aca="false">IF($A30="","",SUMIFS(예시_작업일보!$G$5:$G$604,예시_작업일보!$A$5:$A$604,$A30))</f>
        <v>0</v>
      </c>
      <c r="E30" s="16" t="n">
        <f aca="false">IF($A30="","",C30-D30)</f>
        <v>0</v>
      </c>
      <c r="F30" s="16" t="n">
        <f aca="false">IF($A30="","",SUMIFS(예시_작업일보!$K$5:$K$604,예시_작업일보!$A$5:$A$604,$A30))</f>
        <v>0</v>
      </c>
      <c r="G30" s="17" t="str">
        <f aca="false">IF(OR($A30="",N(B30)=0),"",C30/B30)</f>
        <v/>
      </c>
      <c r="H30" s="17" t="str">
        <f aca="false">IF(OR($A30="",N(C30)=0),"",D30/C30)</f>
        <v/>
      </c>
      <c r="I30" s="17" t="str">
        <f aca="false">IF($A30="","",IF(SUMIFS(예시_작업일보!$J$5:$J$604,예시_작업일보!$A$5:$A$604,$A30)=0,"",(SUMIFS(예시_작업일보!$J$5:$J$604,예시_작업일보!$A$5:$A$604,$A30)-F30)/SUMIFS(예시_작업일보!$J$5:$J$604,예시_작업일보!$A$5:$A$604,$A30)))</f>
        <v/>
      </c>
    </row>
    <row r="31" customFormat="false" ht="15" hidden="false" customHeight="false" outlineLevel="0" collapsed="false">
      <c r="A31" s="21" t="n">
        <f aca="false">IF($B$3="","",$B$3+26)</f>
        <v>46322</v>
      </c>
      <c r="B31" s="16" t="n">
        <f aca="false">IF($A31="","",SUMIFS(예시_작업일보!$E$5:$E$604,예시_작업일보!$A$5:$A$604,$A31))</f>
        <v>0</v>
      </c>
      <c r="C31" s="16" t="n">
        <f aca="false">IF($A31="","",SUMIFS(예시_작업일보!$F$5:$F$604,예시_작업일보!$A$5:$A$604,$A31))</f>
        <v>0</v>
      </c>
      <c r="D31" s="16" t="n">
        <f aca="false">IF($A31="","",SUMIFS(예시_작업일보!$G$5:$G$604,예시_작업일보!$A$5:$A$604,$A31))</f>
        <v>0</v>
      </c>
      <c r="E31" s="16" t="n">
        <f aca="false">IF($A31="","",C31-D31)</f>
        <v>0</v>
      </c>
      <c r="F31" s="16" t="n">
        <f aca="false">IF($A31="","",SUMIFS(예시_작업일보!$K$5:$K$604,예시_작업일보!$A$5:$A$604,$A31))</f>
        <v>0</v>
      </c>
      <c r="G31" s="17" t="str">
        <f aca="false">IF(OR($A31="",N(B31)=0),"",C31/B31)</f>
        <v/>
      </c>
      <c r="H31" s="17" t="str">
        <f aca="false">IF(OR($A31="",N(C31)=0),"",D31/C31)</f>
        <v/>
      </c>
      <c r="I31" s="17" t="str">
        <f aca="false">IF($A31="","",IF(SUMIFS(예시_작업일보!$J$5:$J$604,예시_작업일보!$A$5:$A$604,$A31)=0,"",(SUMIFS(예시_작업일보!$J$5:$J$604,예시_작업일보!$A$5:$A$604,$A31)-F31)/SUMIFS(예시_작업일보!$J$5:$J$604,예시_작업일보!$A$5:$A$604,$A31)))</f>
        <v/>
      </c>
    </row>
    <row r="32" customFormat="false" ht="15" hidden="false" customHeight="false" outlineLevel="0" collapsed="false">
      <c r="A32" s="21" t="n">
        <f aca="false">IF($B$3="","",$B$3+27)</f>
        <v>46323</v>
      </c>
      <c r="B32" s="16" t="n">
        <f aca="false">IF($A32="","",SUMIFS(예시_작업일보!$E$5:$E$604,예시_작업일보!$A$5:$A$604,$A32))</f>
        <v>0</v>
      </c>
      <c r="C32" s="16" t="n">
        <f aca="false">IF($A32="","",SUMIFS(예시_작업일보!$F$5:$F$604,예시_작업일보!$A$5:$A$604,$A32))</f>
        <v>0</v>
      </c>
      <c r="D32" s="16" t="n">
        <f aca="false">IF($A32="","",SUMIFS(예시_작업일보!$G$5:$G$604,예시_작업일보!$A$5:$A$604,$A32))</f>
        <v>0</v>
      </c>
      <c r="E32" s="16" t="n">
        <f aca="false">IF($A32="","",C32-D32)</f>
        <v>0</v>
      </c>
      <c r="F32" s="16" t="n">
        <f aca="false">IF($A32="","",SUMIFS(예시_작업일보!$K$5:$K$604,예시_작업일보!$A$5:$A$604,$A32))</f>
        <v>0</v>
      </c>
      <c r="G32" s="17" t="str">
        <f aca="false">IF(OR($A32="",N(B32)=0),"",C32/B32)</f>
        <v/>
      </c>
      <c r="H32" s="17" t="str">
        <f aca="false">IF(OR($A32="",N(C32)=0),"",D32/C32)</f>
        <v/>
      </c>
      <c r="I32" s="17" t="str">
        <f aca="false">IF($A32="","",IF(SUMIFS(예시_작업일보!$J$5:$J$604,예시_작업일보!$A$5:$A$604,$A32)=0,"",(SUMIFS(예시_작업일보!$J$5:$J$604,예시_작업일보!$A$5:$A$604,$A32)-F32)/SUMIFS(예시_작업일보!$J$5:$J$604,예시_작업일보!$A$5:$A$604,$A32)))</f>
        <v/>
      </c>
    </row>
    <row r="33" customFormat="false" ht="15" hidden="false" customHeight="false" outlineLevel="0" collapsed="false">
      <c r="A33" s="21" t="n">
        <f aca="false">IF($B$3="","",$B$3+28)</f>
        <v>46324</v>
      </c>
      <c r="B33" s="16" t="n">
        <f aca="false">IF($A33="","",SUMIFS(예시_작업일보!$E$5:$E$604,예시_작업일보!$A$5:$A$604,$A33))</f>
        <v>0</v>
      </c>
      <c r="C33" s="16" t="n">
        <f aca="false">IF($A33="","",SUMIFS(예시_작업일보!$F$5:$F$604,예시_작업일보!$A$5:$A$604,$A33))</f>
        <v>0</v>
      </c>
      <c r="D33" s="16" t="n">
        <f aca="false">IF($A33="","",SUMIFS(예시_작업일보!$G$5:$G$604,예시_작업일보!$A$5:$A$604,$A33))</f>
        <v>0</v>
      </c>
      <c r="E33" s="16" t="n">
        <f aca="false">IF($A33="","",C33-D33)</f>
        <v>0</v>
      </c>
      <c r="F33" s="16" t="n">
        <f aca="false">IF($A33="","",SUMIFS(예시_작업일보!$K$5:$K$604,예시_작업일보!$A$5:$A$604,$A33))</f>
        <v>0</v>
      </c>
      <c r="G33" s="17" t="str">
        <f aca="false">IF(OR($A33="",N(B33)=0),"",C33/B33)</f>
        <v/>
      </c>
      <c r="H33" s="17" t="str">
        <f aca="false">IF(OR($A33="",N(C33)=0),"",D33/C33)</f>
        <v/>
      </c>
      <c r="I33" s="17" t="str">
        <f aca="false">IF($A33="","",IF(SUMIFS(예시_작업일보!$J$5:$J$604,예시_작업일보!$A$5:$A$604,$A33)=0,"",(SUMIFS(예시_작업일보!$J$5:$J$604,예시_작업일보!$A$5:$A$604,$A33)-F33)/SUMIFS(예시_작업일보!$J$5:$J$604,예시_작업일보!$A$5:$A$604,$A33)))</f>
        <v/>
      </c>
    </row>
    <row r="34" customFormat="false" ht="15" hidden="false" customHeight="false" outlineLevel="0" collapsed="false">
      <c r="A34" s="21" t="n">
        <f aca="false">IF($B$3="","",$B$3+29)</f>
        <v>46325</v>
      </c>
      <c r="B34" s="16" t="n">
        <f aca="false">IF($A34="","",SUMIFS(예시_작업일보!$E$5:$E$604,예시_작업일보!$A$5:$A$604,$A34))</f>
        <v>0</v>
      </c>
      <c r="C34" s="16" t="n">
        <f aca="false">IF($A34="","",SUMIFS(예시_작업일보!$F$5:$F$604,예시_작업일보!$A$5:$A$604,$A34))</f>
        <v>0</v>
      </c>
      <c r="D34" s="16" t="n">
        <f aca="false">IF($A34="","",SUMIFS(예시_작업일보!$G$5:$G$604,예시_작업일보!$A$5:$A$604,$A34))</f>
        <v>0</v>
      </c>
      <c r="E34" s="16" t="n">
        <f aca="false">IF($A34="","",C34-D34)</f>
        <v>0</v>
      </c>
      <c r="F34" s="16" t="n">
        <f aca="false">IF($A34="","",SUMIFS(예시_작업일보!$K$5:$K$604,예시_작업일보!$A$5:$A$604,$A34))</f>
        <v>0</v>
      </c>
      <c r="G34" s="17" t="str">
        <f aca="false">IF(OR($A34="",N(B34)=0),"",C34/B34)</f>
        <v/>
      </c>
      <c r="H34" s="17" t="str">
        <f aca="false">IF(OR($A34="",N(C34)=0),"",D34/C34)</f>
        <v/>
      </c>
      <c r="I34" s="17" t="str">
        <f aca="false">IF($A34="","",IF(SUMIFS(예시_작업일보!$J$5:$J$604,예시_작업일보!$A$5:$A$604,$A34)=0,"",(SUMIFS(예시_작업일보!$J$5:$J$604,예시_작업일보!$A$5:$A$604,$A34)-F34)/SUMIFS(예시_작업일보!$J$5:$J$604,예시_작업일보!$A$5:$A$604,$A34)))</f>
        <v/>
      </c>
    </row>
    <row r="35" customFormat="false" ht="15" hidden="false" customHeight="false" outlineLevel="0" collapsed="false">
      <c r="A35" s="21" t="n">
        <f aca="false">IF($B$3="","",$B$3+30)</f>
        <v>46326</v>
      </c>
      <c r="B35" s="16" t="n">
        <f aca="false">IF($A35="","",SUMIFS(예시_작업일보!$E$5:$E$604,예시_작업일보!$A$5:$A$604,$A35))</f>
        <v>0</v>
      </c>
      <c r="C35" s="16" t="n">
        <f aca="false">IF($A35="","",SUMIFS(예시_작업일보!$F$5:$F$604,예시_작업일보!$A$5:$A$604,$A35))</f>
        <v>0</v>
      </c>
      <c r="D35" s="16" t="n">
        <f aca="false">IF($A35="","",SUMIFS(예시_작업일보!$G$5:$G$604,예시_작업일보!$A$5:$A$604,$A35))</f>
        <v>0</v>
      </c>
      <c r="E35" s="16" t="n">
        <f aca="false">IF($A35="","",C35-D35)</f>
        <v>0</v>
      </c>
      <c r="F35" s="16" t="n">
        <f aca="false">IF($A35="","",SUMIFS(예시_작업일보!$K$5:$K$604,예시_작업일보!$A$5:$A$604,$A35))</f>
        <v>0</v>
      </c>
      <c r="G35" s="17" t="str">
        <f aca="false">IF(OR($A35="",N(B35)=0),"",C35/B35)</f>
        <v/>
      </c>
      <c r="H35" s="17" t="str">
        <f aca="false">IF(OR($A35="",N(C35)=0),"",D35/C35)</f>
        <v/>
      </c>
      <c r="I35" s="17" t="str">
        <f aca="false">IF($A35="","",IF(SUMIFS(예시_작업일보!$J$5:$J$604,예시_작업일보!$A$5:$A$604,$A35)=0,"",(SUMIFS(예시_작업일보!$J$5:$J$604,예시_작업일보!$A$5:$A$604,$A35)-F35)/SUMIFS(예시_작업일보!$J$5:$J$604,예시_작업일보!$A$5:$A$604,$A35)))</f>
        <v/>
      </c>
    </row>
    <row r="36" customFormat="false" ht="15" hidden="false" customHeight="false" outlineLevel="0" collapsed="false">
      <c r="A36" s="22" t="s">
        <v>62</v>
      </c>
      <c r="B36" s="22" t="n">
        <f aca="false">SUM(B5:B35)</f>
        <v>22800</v>
      </c>
      <c r="C36" s="22" t="n">
        <f aca="false">SUM(C5:C35)</f>
        <v>20823</v>
      </c>
      <c r="D36" s="22" t="n">
        <f aca="false">SUM(D5:D35)</f>
        <v>248</v>
      </c>
      <c r="E36" s="22" t="n">
        <f aca="false">SUM(E5:E35)</f>
        <v>20575</v>
      </c>
      <c r="F36" s="22" t="n">
        <f aca="false">SUM(F5:F35)</f>
        <v>655</v>
      </c>
      <c r="G36" s="23" t="n">
        <f aca="false">IF(B36=0,"",C36/B36)</f>
        <v>0.913289473684211</v>
      </c>
      <c r="H36" s="23" t="n">
        <f aca="false">IF(C36=0,"",D36/C36)</f>
        <v>0.0119099073140278</v>
      </c>
      <c r="I36" s="23" t="n">
        <f aca="false">IF(SUMPRODUCT((예시_작업일보!$A$5:$A$604&gt;=$B$3)*(예시_작업일보!$A$5:$A$604&lt;=$B$3+30)*예시_작업일보!$J$5:$J$604)=0,"",1-F36/SUMPRODUCT((예시_작업일보!$A$5:$A$604&gt;=$B$3)*(예시_작업일보!$A$5:$A$604&lt;=$B$3+30)*예시_작업일보!$J$5:$J$604))</f>
        <v>0.954513888888889</v>
      </c>
    </row>
    <row r="38" customFormat="false" ht="17.15" hidden="false" customHeight="false" outlineLevel="0" collapsed="false">
      <c r="A38" s="24" t="s">
        <v>63</v>
      </c>
    </row>
    <row r="39" customFormat="false" ht="17.15" hidden="false" customHeight="false" outlineLevel="0" collapsed="false">
      <c r="A39" s="25" t="s">
        <v>21</v>
      </c>
      <c r="B39" s="25" t="s">
        <v>49</v>
      </c>
      <c r="C39" s="25" t="s">
        <v>50</v>
      </c>
      <c r="D39" s="25" t="s">
        <v>51</v>
      </c>
      <c r="E39" s="25" t="s">
        <v>52</v>
      </c>
      <c r="F39" s="25" t="s">
        <v>54</v>
      </c>
      <c r="G39" s="25" t="s">
        <v>55</v>
      </c>
      <c r="H39" s="25" t="s">
        <v>56</v>
      </c>
      <c r="I39" s="25" t="s">
        <v>57</v>
      </c>
    </row>
    <row r="40" customFormat="false" ht="15" hidden="false" customHeight="false" outlineLevel="0" collapsed="false">
      <c r="A40" s="26" t="str">
        <f aca="false">IF(예시_설정!$A$5="","",예시_설정!$A$5)</f>
        <v>프레스 #1</v>
      </c>
      <c r="B40" s="16" t="n">
        <f aca="false">IF($A40="","",SUMIFS(예시_작업일보!$E$5:$E$604,예시_작업일보!$B$5:$B$604,$A40,예시_작업일보!$A$5:$A$604,"&gt;="&amp;$B$3,예시_작업일보!$A$5:$A$604,"&lt;="&amp;$B$3+30))</f>
        <v>18000</v>
      </c>
      <c r="C40" s="16" t="n">
        <f aca="false">IF($A40="","",SUMIFS(예시_작업일보!$F$5:$F$604,예시_작업일보!$B$5:$B$604,$A40,예시_작업일보!$A$5:$A$604,"&gt;="&amp;$B$3,예시_작업일보!$A$5:$A$604,"&lt;="&amp;$B$3+30))</f>
        <v>16347</v>
      </c>
      <c r="D40" s="16" t="n">
        <f aca="false">IF($A40="","",SUMIFS(예시_작업일보!$G$5:$G$604,예시_작업일보!$B$5:$B$604,$A40,예시_작업일보!$A$5:$A$604,"&gt;="&amp;$B$3,예시_작업일보!$A$5:$A$604,"&lt;="&amp;$B$3+30))</f>
        <v>203</v>
      </c>
      <c r="E40" s="16" t="n">
        <f aca="false">IF($A40="","",C40-D40)</f>
        <v>16144</v>
      </c>
      <c r="F40" s="16" t="n">
        <f aca="false">IF($A40="","",SUMIFS(예시_작업일보!$K$5:$K$604,예시_작업일보!$B$5:$B$604,$A40,예시_작업일보!$A$5:$A$604,"&gt;="&amp;$B$3,예시_작업일보!$A$5:$A$604,"&lt;="&amp;$B$3+30))</f>
        <v>250</v>
      </c>
      <c r="G40" s="17" t="n">
        <f aca="false">IF(OR($A40="",N(B40)=0),"",C40/B40)</f>
        <v>0.908166666666667</v>
      </c>
      <c r="H40" s="17" t="n">
        <f aca="false">IF(OR($A40="",N(C40)=0),"",D40/C40)</f>
        <v>0.0124181807059399</v>
      </c>
      <c r="I40" s="17" t="n">
        <f aca="false">IF($A40="","",IF(SUMIFS(예시_작업일보!$J$5:$J$604,예시_작업일보!$B$5:$B$604,$A40,예시_작업일보!$A$5:$A$604,"&gt;="&amp;$B$3,예시_작업일보!$A$5:$A$604,"&lt;="&amp;$B$3+30)=0,"",(SUMIFS(예시_작업일보!$J$5:$J$604,예시_작업일보!$B$5:$B$604,$A40,예시_작업일보!$A$5:$A$604,"&gt;="&amp;$B$3,예시_작업일보!$A$5:$A$604,"&lt;="&amp;$B$3+30)-F40)/SUMIFS(예시_작업일보!$J$5:$J$604,예시_작업일보!$B$5:$B$604,$A40,예시_작업일보!$A$5:$A$604,"&gt;="&amp;$B$3,예시_작업일보!$A$5:$A$604,"&lt;="&amp;$B$3+30)))</f>
        <v>0.947916666666667</v>
      </c>
    </row>
    <row r="41" customFormat="false" ht="15" hidden="false" customHeight="false" outlineLevel="0" collapsed="false">
      <c r="A41" s="26" t="str">
        <f aca="false">IF(예시_설정!$A$6="","",예시_설정!$A$6)</f>
        <v>절곡기 #1</v>
      </c>
      <c r="B41" s="16" t="n">
        <f aca="false">IF($A41="","",SUMIFS(예시_작업일보!$E$5:$E$604,예시_작업일보!$B$5:$B$604,$A41,예시_작업일보!$A$5:$A$604,"&gt;="&amp;$B$3,예시_작업일보!$A$5:$A$604,"&lt;="&amp;$B$3+30))</f>
        <v>4200</v>
      </c>
      <c r="C41" s="16" t="n">
        <f aca="false">IF($A41="","",SUMIFS(예시_작업일보!$F$5:$F$604,예시_작업일보!$B$5:$B$604,$A41,예시_작업일보!$A$5:$A$604,"&gt;="&amp;$B$3,예시_작업일보!$A$5:$A$604,"&lt;="&amp;$B$3+30))</f>
        <v>3946</v>
      </c>
      <c r="D41" s="16" t="n">
        <f aca="false">IF($A41="","",SUMIFS(예시_작업일보!$G$5:$G$604,예시_작업일보!$B$5:$B$604,$A41,예시_작업일보!$A$5:$A$604,"&gt;="&amp;$B$3,예시_작업일보!$A$5:$A$604,"&lt;="&amp;$B$3+30))</f>
        <v>40</v>
      </c>
      <c r="E41" s="16" t="n">
        <f aca="false">IF($A41="","",C41-D41)</f>
        <v>3906</v>
      </c>
      <c r="F41" s="16" t="n">
        <f aca="false">IF($A41="","",SUMIFS(예시_작업일보!$K$5:$K$604,예시_작업일보!$B$5:$B$604,$A41,예시_작업일보!$A$5:$A$604,"&gt;="&amp;$B$3,예시_작업일보!$A$5:$A$604,"&lt;="&amp;$B$3+30))</f>
        <v>190</v>
      </c>
      <c r="G41" s="17" t="n">
        <f aca="false">IF(OR($A41="",N(B41)=0),"",C41/B41)</f>
        <v>0.93952380952381</v>
      </c>
      <c r="H41" s="17" t="n">
        <f aca="false">IF(OR($A41="",N(C41)=0),"",D41/C41)</f>
        <v>0.010136847440446</v>
      </c>
      <c r="I41" s="17" t="n">
        <f aca="false">IF($A41="","",IF(SUMIFS(예시_작업일보!$J$5:$J$604,예시_작업일보!$B$5:$B$604,$A41,예시_작업일보!$A$5:$A$604,"&gt;="&amp;$B$3,예시_작업일보!$A$5:$A$604,"&lt;="&amp;$B$3+30)=0,"",(SUMIFS(예시_작업일보!$J$5:$J$604,예시_작업일보!$B$5:$B$604,$A41,예시_작업일보!$A$5:$A$604,"&gt;="&amp;$B$3,예시_작업일보!$A$5:$A$604,"&lt;="&amp;$B$3+30)-F41)/SUMIFS(예시_작업일보!$J$5:$J$604,예시_작업일보!$B$5:$B$604,$A41,예시_작업일보!$A$5:$A$604,"&gt;="&amp;$B$3,예시_작업일보!$A$5:$A$604,"&lt;="&amp;$B$3+30)))</f>
        <v>0.960416666666667</v>
      </c>
    </row>
    <row r="42" customFormat="false" ht="15" hidden="false" customHeight="false" outlineLevel="0" collapsed="false">
      <c r="A42" s="26" t="str">
        <f aca="false">IF(예시_설정!$A$7="","",예시_설정!$A$7)</f>
        <v>1라인(조립)</v>
      </c>
      <c r="B42" s="16" t="n">
        <f aca="false">IF($A42="","",SUMIFS(예시_작업일보!$E$5:$E$604,예시_작업일보!$B$5:$B$604,$A42,예시_작업일보!$A$5:$A$604,"&gt;="&amp;$B$3,예시_작업일보!$A$5:$A$604,"&lt;="&amp;$B$3+30))</f>
        <v>600</v>
      </c>
      <c r="C42" s="16" t="n">
        <f aca="false">IF($A42="","",SUMIFS(예시_작업일보!$F$5:$F$604,예시_작업일보!$B$5:$B$604,$A42,예시_작업일보!$A$5:$A$604,"&gt;="&amp;$B$3,예시_작업일보!$A$5:$A$604,"&lt;="&amp;$B$3+30))</f>
        <v>530</v>
      </c>
      <c r="D42" s="16" t="n">
        <f aca="false">IF($A42="","",SUMIFS(예시_작업일보!$G$5:$G$604,예시_작업일보!$B$5:$B$604,$A42,예시_작업일보!$A$5:$A$604,"&gt;="&amp;$B$3,예시_작업일보!$A$5:$A$604,"&lt;="&amp;$B$3+30))</f>
        <v>5</v>
      </c>
      <c r="E42" s="16" t="n">
        <f aca="false">IF($A42="","",C42-D42)</f>
        <v>525</v>
      </c>
      <c r="F42" s="16" t="n">
        <f aca="false">IF($A42="","",SUMIFS(예시_작업일보!$K$5:$K$604,예시_작업일보!$B$5:$B$604,$A42,예시_작업일보!$A$5:$A$604,"&gt;="&amp;$B$3,예시_작업일보!$A$5:$A$604,"&lt;="&amp;$B$3+30))</f>
        <v>215</v>
      </c>
      <c r="G42" s="17" t="n">
        <f aca="false">IF(OR($A42="",N(B42)=0),"",C42/B42)</f>
        <v>0.883333333333333</v>
      </c>
      <c r="H42" s="17" t="n">
        <f aca="false">IF(OR($A42="",N(C42)=0),"",D42/C42)</f>
        <v>0.00943396226415094</v>
      </c>
      <c r="I42" s="17" t="n">
        <f aca="false">IF($A42="","",IF(SUMIFS(예시_작업일보!$J$5:$J$604,예시_작업일보!$B$5:$B$604,$A42,예시_작업일보!$A$5:$A$604,"&gt;="&amp;$B$3,예시_작업일보!$A$5:$A$604,"&lt;="&amp;$B$3+30)=0,"",(SUMIFS(예시_작업일보!$J$5:$J$604,예시_작업일보!$B$5:$B$604,$A42,예시_작업일보!$A$5:$A$604,"&gt;="&amp;$B$3,예시_작업일보!$A$5:$A$604,"&lt;="&amp;$B$3+30)-F42)/SUMIFS(예시_작업일보!$J$5:$J$604,예시_작업일보!$B$5:$B$604,$A42,예시_작업일보!$A$5:$A$604,"&gt;="&amp;$B$3,예시_작업일보!$A$5:$A$604,"&lt;="&amp;$B$3+30)))</f>
        <v>0.955208333333333</v>
      </c>
    </row>
    <row r="43" customFormat="false" ht="15" hidden="false" customHeight="false" outlineLevel="0" collapsed="false">
      <c r="A43" s="26" t="str">
        <f aca="false">IF(예시_설정!$A$8="","",예시_설정!$A$8)</f>
        <v>CNC 선반 #1</v>
      </c>
      <c r="B43" s="16" t="n">
        <f aca="false">IF($A43="","",SUMIFS(예시_작업일보!$E$5:$E$604,예시_작업일보!$B$5:$B$604,$A43,예시_작업일보!$A$5:$A$604,"&gt;="&amp;$B$3,예시_작업일보!$A$5:$A$604,"&lt;="&amp;$B$3+30))</f>
        <v>0</v>
      </c>
      <c r="C43" s="16" t="n">
        <f aca="false">IF($A43="","",SUMIFS(예시_작업일보!$F$5:$F$604,예시_작업일보!$B$5:$B$604,$A43,예시_작업일보!$A$5:$A$604,"&gt;="&amp;$B$3,예시_작업일보!$A$5:$A$604,"&lt;="&amp;$B$3+30))</f>
        <v>0</v>
      </c>
      <c r="D43" s="16" t="n">
        <f aca="false">IF($A43="","",SUMIFS(예시_작업일보!$G$5:$G$604,예시_작업일보!$B$5:$B$604,$A43,예시_작업일보!$A$5:$A$604,"&gt;="&amp;$B$3,예시_작업일보!$A$5:$A$604,"&lt;="&amp;$B$3+30))</f>
        <v>0</v>
      </c>
      <c r="E43" s="16" t="n">
        <f aca="false">IF($A43="","",C43-D43)</f>
        <v>0</v>
      </c>
      <c r="F43" s="16" t="n">
        <f aca="false">IF($A43="","",SUMIFS(예시_작업일보!$K$5:$K$604,예시_작업일보!$B$5:$B$604,$A43,예시_작업일보!$A$5:$A$604,"&gt;="&amp;$B$3,예시_작업일보!$A$5:$A$604,"&lt;="&amp;$B$3+30))</f>
        <v>0</v>
      </c>
      <c r="G43" s="17" t="str">
        <f aca="false">IF(OR($A43="",N(B43)=0),"",C43/B43)</f>
        <v/>
      </c>
      <c r="H43" s="17" t="str">
        <f aca="false">IF(OR($A43="",N(C43)=0),"",D43/C43)</f>
        <v/>
      </c>
      <c r="I43" s="17" t="str">
        <f aca="false">IF($A43="","",IF(SUMIFS(예시_작업일보!$J$5:$J$604,예시_작업일보!$B$5:$B$604,$A43,예시_작업일보!$A$5:$A$604,"&gt;="&amp;$B$3,예시_작업일보!$A$5:$A$604,"&lt;="&amp;$B$3+30)=0,"",(SUMIFS(예시_작업일보!$J$5:$J$604,예시_작업일보!$B$5:$B$604,$A43,예시_작업일보!$A$5:$A$604,"&gt;="&amp;$B$3,예시_작업일보!$A$5:$A$604,"&lt;="&amp;$B$3+30)-F43)/SUMIFS(예시_작업일보!$J$5:$J$604,예시_작업일보!$B$5:$B$604,$A43,예시_작업일보!$A$5:$A$604,"&gt;="&amp;$B$3,예시_작업일보!$A$5:$A$604,"&lt;="&amp;$B$3+30)))</f>
        <v/>
      </c>
    </row>
    <row r="44" customFormat="false" ht="15" hidden="false" customHeight="false" outlineLevel="0" collapsed="false">
      <c r="A44" s="26" t="str">
        <f aca="false">IF(예시_설정!$A$9="","",예시_설정!$A$9)</f>
        <v>용접 #1</v>
      </c>
      <c r="B44" s="16" t="n">
        <f aca="false">IF($A44="","",SUMIFS(예시_작업일보!$E$5:$E$604,예시_작업일보!$B$5:$B$604,$A44,예시_작업일보!$A$5:$A$604,"&gt;="&amp;$B$3,예시_작업일보!$A$5:$A$604,"&lt;="&amp;$B$3+30))</f>
        <v>0</v>
      </c>
      <c r="C44" s="16" t="n">
        <f aca="false">IF($A44="","",SUMIFS(예시_작업일보!$F$5:$F$604,예시_작업일보!$B$5:$B$604,$A44,예시_작업일보!$A$5:$A$604,"&gt;="&amp;$B$3,예시_작업일보!$A$5:$A$604,"&lt;="&amp;$B$3+30))</f>
        <v>0</v>
      </c>
      <c r="D44" s="16" t="n">
        <f aca="false">IF($A44="","",SUMIFS(예시_작업일보!$G$5:$G$604,예시_작업일보!$B$5:$B$604,$A44,예시_작업일보!$A$5:$A$604,"&gt;="&amp;$B$3,예시_작업일보!$A$5:$A$604,"&lt;="&amp;$B$3+30))</f>
        <v>0</v>
      </c>
      <c r="E44" s="16" t="n">
        <f aca="false">IF($A44="","",C44-D44)</f>
        <v>0</v>
      </c>
      <c r="F44" s="16" t="n">
        <f aca="false">IF($A44="","",SUMIFS(예시_작업일보!$K$5:$K$604,예시_작업일보!$B$5:$B$604,$A44,예시_작업일보!$A$5:$A$604,"&gt;="&amp;$B$3,예시_작업일보!$A$5:$A$604,"&lt;="&amp;$B$3+30))</f>
        <v>0</v>
      </c>
      <c r="G44" s="17" t="str">
        <f aca="false">IF(OR($A44="",N(B44)=0),"",C44/B44)</f>
        <v/>
      </c>
      <c r="H44" s="17" t="str">
        <f aca="false">IF(OR($A44="",N(C44)=0),"",D44/C44)</f>
        <v/>
      </c>
      <c r="I44" s="17" t="str">
        <f aca="false">IF($A44="","",IF(SUMIFS(예시_작업일보!$J$5:$J$604,예시_작업일보!$B$5:$B$604,$A44,예시_작업일보!$A$5:$A$604,"&gt;="&amp;$B$3,예시_작업일보!$A$5:$A$604,"&lt;="&amp;$B$3+30)=0,"",(SUMIFS(예시_작업일보!$J$5:$J$604,예시_작업일보!$B$5:$B$604,$A44,예시_작업일보!$A$5:$A$604,"&gt;="&amp;$B$3,예시_작업일보!$A$5:$A$604,"&lt;="&amp;$B$3+30)-F44)/SUMIFS(예시_작업일보!$J$5:$J$604,예시_작업일보!$B$5:$B$604,$A44,예시_작업일보!$A$5:$A$604,"&gt;="&amp;$B$3,예시_작업일보!$A$5:$A$604,"&lt;="&amp;$B$3+30)))</f>
        <v/>
      </c>
    </row>
    <row r="45" customFormat="false" ht="15" hidden="false" customHeight="false" outlineLevel="0" collapsed="false">
      <c r="A45" s="26" t="str">
        <f aca="false">IF(예시_설정!$A$10="","",예시_설정!$A$10)</f>
        <v/>
      </c>
      <c r="B45" s="16" t="str">
        <f aca="false">IF($A45="","",SUMIFS(예시_작업일보!$E$5:$E$604,예시_작업일보!$B$5:$B$604,$A45,예시_작업일보!$A$5:$A$604,"&gt;="&amp;$B$3,예시_작업일보!$A$5:$A$604,"&lt;="&amp;$B$3+30))</f>
        <v/>
      </c>
      <c r="C45" s="16" t="str">
        <f aca="false">IF($A45="","",SUMIFS(예시_작업일보!$F$5:$F$604,예시_작업일보!$B$5:$B$604,$A45,예시_작업일보!$A$5:$A$604,"&gt;="&amp;$B$3,예시_작업일보!$A$5:$A$604,"&lt;="&amp;$B$3+30))</f>
        <v/>
      </c>
      <c r="D45" s="16" t="str">
        <f aca="false">IF($A45="","",SUMIFS(예시_작업일보!$G$5:$G$604,예시_작업일보!$B$5:$B$604,$A45,예시_작업일보!$A$5:$A$604,"&gt;="&amp;$B$3,예시_작업일보!$A$5:$A$604,"&lt;="&amp;$B$3+30))</f>
        <v/>
      </c>
      <c r="E45" s="16" t="str">
        <f aca="false">IF($A45="","",C45-D45)</f>
        <v/>
      </c>
      <c r="F45" s="16" t="str">
        <f aca="false">IF($A45="","",SUMIFS(예시_작업일보!$K$5:$K$604,예시_작업일보!$B$5:$B$604,$A45,예시_작업일보!$A$5:$A$604,"&gt;="&amp;$B$3,예시_작업일보!$A$5:$A$604,"&lt;="&amp;$B$3+30))</f>
        <v/>
      </c>
      <c r="G45" s="17" t="str">
        <f aca="false">IF(OR($A45="",N(B45)=0),"",C45/B45)</f>
        <v/>
      </c>
      <c r="H45" s="17" t="str">
        <f aca="false">IF(OR($A45="",N(C45)=0),"",D45/C45)</f>
        <v/>
      </c>
      <c r="I45" s="17" t="str">
        <f aca="false">IF($A45="","",IF(SUMIFS(예시_작업일보!$J$5:$J$604,예시_작업일보!$B$5:$B$604,$A45,예시_작업일보!$A$5:$A$604,"&gt;="&amp;$B$3,예시_작업일보!$A$5:$A$604,"&lt;="&amp;$B$3+30)=0,"",(SUMIFS(예시_작업일보!$J$5:$J$604,예시_작업일보!$B$5:$B$604,$A45,예시_작업일보!$A$5:$A$604,"&gt;="&amp;$B$3,예시_작업일보!$A$5:$A$604,"&lt;="&amp;$B$3+30)-F45)/SUMIFS(예시_작업일보!$J$5:$J$604,예시_작업일보!$B$5:$B$604,$A45,예시_작업일보!$A$5:$A$604,"&gt;="&amp;$B$3,예시_작업일보!$A$5:$A$604,"&lt;="&amp;$B$3+30)))</f>
        <v/>
      </c>
    </row>
    <row r="46" customFormat="false" ht="15" hidden="false" customHeight="false" outlineLevel="0" collapsed="false">
      <c r="A46" s="26" t="str">
        <f aca="false">IF(예시_설정!$A$11="","",예시_설정!$A$11)</f>
        <v/>
      </c>
      <c r="B46" s="16" t="str">
        <f aca="false">IF($A46="","",SUMIFS(예시_작업일보!$E$5:$E$604,예시_작업일보!$B$5:$B$604,$A46,예시_작업일보!$A$5:$A$604,"&gt;="&amp;$B$3,예시_작업일보!$A$5:$A$604,"&lt;="&amp;$B$3+30))</f>
        <v/>
      </c>
      <c r="C46" s="16" t="str">
        <f aca="false">IF($A46="","",SUMIFS(예시_작업일보!$F$5:$F$604,예시_작업일보!$B$5:$B$604,$A46,예시_작업일보!$A$5:$A$604,"&gt;="&amp;$B$3,예시_작업일보!$A$5:$A$604,"&lt;="&amp;$B$3+30))</f>
        <v/>
      </c>
      <c r="D46" s="16" t="str">
        <f aca="false">IF($A46="","",SUMIFS(예시_작업일보!$G$5:$G$604,예시_작업일보!$B$5:$B$604,$A46,예시_작업일보!$A$5:$A$604,"&gt;="&amp;$B$3,예시_작업일보!$A$5:$A$604,"&lt;="&amp;$B$3+30))</f>
        <v/>
      </c>
      <c r="E46" s="16" t="str">
        <f aca="false">IF($A46="","",C46-D46)</f>
        <v/>
      </c>
      <c r="F46" s="16" t="str">
        <f aca="false">IF($A46="","",SUMIFS(예시_작업일보!$K$5:$K$604,예시_작업일보!$B$5:$B$604,$A46,예시_작업일보!$A$5:$A$604,"&gt;="&amp;$B$3,예시_작업일보!$A$5:$A$604,"&lt;="&amp;$B$3+30))</f>
        <v/>
      </c>
      <c r="G46" s="17" t="str">
        <f aca="false">IF(OR($A46="",N(B46)=0),"",C46/B46)</f>
        <v/>
      </c>
      <c r="H46" s="17" t="str">
        <f aca="false">IF(OR($A46="",N(C46)=0),"",D46/C46)</f>
        <v/>
      </c>
      <c r="I46" s="17" t="str">
        <f aca="false">IF($A46="","",IF(SUMIFS(예시_작업일보!$J$5:$J$604,예시_작업일보!$B$5:$B$604,$A46,예시_작업일보!$A$5:$A$604,"&gt;="&amp;$B$3,예시_작업일보!$A$5:$A$604,"&lt;="&amp;$B$3+30)=0,"",(SUMIFS(예시_작업일보!$J$5:$J$604,예시_작업일보!$B$5:$B$604,$A46,예시_작업일보!$A$5:$A$604,"&gt;="&amp;$B$3,예시_작업일보!$A$5:$A$604,"&lt;="&amp;$B$3+30)-F46)/SUMIFS(예시_작업일보!$J$5:$J$604,예시_작업일보!$B$5:$B$604,$A46,예시_작업일보!$A$5:$A$604,"&gt;="&amp;$B$3,예시_작업일보!$A$5:$A$604,"&lt;="&amp;$B$3+30)))</f>
        <v/>
      </c>
    </row>
    <row r="47" customFormat="false" ht="15" hidden="false" customHeight="false" outlineLevel="0" collapsed="false">
      <c r="A47" s="26" t="str">
        <f aca="false">IF(예시_설정!$A$12="","",예시_설정!$A$12)</f>
        <v/>
      </c>
      <c r="B47" s="16" t="str">
        <f aca="false">IF($A47="","",SUMIFS(예시_작업일보!$E$5:$E$604,예시_작업일보!$B$5:$B$604,$A47,예시_작업일보!$A$5:$A$604,"&gt;="&amp;$B$3,예시_작업일보!$A$5:$A$604,"&lt;="&amp;$B$3+30))</f>
        <v/>
      </c>
      <c r="C47" s="16" t="str">
        <f aca="false">IF($A47="","",SUMIFS(예시_작업일보!$F$5:$F$604,예시_작업일보!$B$5:$B$604,$A47,예시_작업일보!$A$5:$A$604,"&gt;="&amp;$B$3,예시_작업일보!$A$5:$A$604,"&lt;="&amp;$B$3+30))</f>
        <v/>
      </c>
      <c r="D47" s="16" t="str">
        <f aca="false">IF($A47="","",SUMIFS(예시_작업일보!$G$5:$G$604,예시_작업일보!$B$5:$B$604,$A47,예시_작업일보!$A$5:$A$604,"&gt;="&amp;$B$3,예시_작업일보!$A$5:$A$604,"&lt;="&amp;$B$3+30))</f>
        <v/>
      </c>
      <c r="E47" s="16" t="str">
        <f aca="false">IF($A47="","",C47-D47)</f>
        <v/>
      </c>
      <c r="F47" s="16" t="str">
        <f aca="false">IF($A47="","",SUMIFS(예시_작업일보!$K$5:$K$604,예시_작업일보!$B$5:$B$604,$A47,예시_작업일보!$A$5:$A$604,"&gt;="&amp;$B$3,예시_작업일보!$A$5:$A$604,"&lt;="&amp;$B$3+30))</f>
        <v/>
      </c>
      <c r="G47" s="17" t="str">
        <f aca="false">IF(OR($A47="",N(B47)=0),"",C47/B47)</f>
        <v/>
      </c>
      <c r="H47" s="17" t="str">
        <f aca="false">IF(OR($A47="",N(C47)=0),"",D47/C47)</f>
        <v/>
      </c>
      <c r="I47" s="17" t="str">
        <f aca="false">IF($A47="","",IF(SUMIFS(예시_작업일보!$J$5:$J$604,예시_작업일보!$B$5:$B$604,$A47,예시_작업일보!$A$5:$A$604,"&gt;="&amp;$B$3,예시_작업일보!$A$5:$A$604,"&lt;="&amp;$B$3+30)=0,"",(SUMIFS(예시_작업일보!$J$5:$J$604,예시_작업일보!$B$5:$B$604,$A47,예시_작업일보!$A$5:$A$604,"&gt;="&amp;$B$3,예시_작업일보!$A$5:$A$604,"&lt;="&amp;$B$3+30)-F47)/SUMIFS(예시_작업일보!$J$5:$J$604,예시_작업일보!$B$5:$B$604,$A47,예시_작업일보!$A$5:$A$604,"&gt;="&amp;$B$3,예시_작업일보!$A$5:$A$604,"&lt;="&amp;$B$3+30)))</f>
        <v/>
      </c>
    </row>
    <row r="48" customFormat="false" ht="15" hidden="false" customHeight="false" outlineLevel="0" collapsed="false">
      <c r="A48" s="26" t="str">
        <f aca="false">IF(예시_설정!$A$13="","",예시_설정!$A$13)</f>
        <v/>
      </c>
      <c r="B48" s="16" t="str">
        <f aca="false">IF($A48="","",SUMIFS(예시_작업일보!$E$5:$E$604,예시_작업일보!$B$5:$B$604,$A48,예시_작업일보!$A$5:$A$604,"&gt;="&amp;$B$3,예시_작업일보!$A$5:$A$604,"&lt;="&amp;$B$3+30))</f>
        <v/>
      </c>
      <c r="C48" s="16" t="str">
        <f aca="false">IF($A48="","",SUMIFS(예시_작업일보!$F$5:$F$604,예시_작업일보!$B$5:$B$604,$A48,예시_작업일보!$A$5:$A$604,"&gt;="&amp;$B$3,예시_작업일보!$A$5:$A$604,"&lt;="&amp;$B$3+30))</f>
        <v/>
      </c>
      <c r="D48" s="16" t="str">
        <f aca="false">IF($A48="","",SUMIFS(예시_작업일보!$G$5:$G$604,예시_작업일보!$B$5:$B$604,$A48,예시_작업일보!$A$5:$A$604,"&gt;="&amp;$B$3,예시_작업일보!$A$5:$A$604,"&lt;="&amp;$B$3+30))</f>
        <v/>
      </c>
      <c r="E48" s="16" t="str">
        <f aca="false">IF($A48="","",C48-D48)</f>
        <v/>
      </c>
      <c r="F48" s="16" t="str">
        <f aca="false">IF($A48="","",SUMIFS(예시_작업일보!$K$5:$K$604,예시_작업일보!$B$5:$B$604,$A48,예시_작업일보!$A$5:$A$604,"&gt;="&amp;$B$3,예시_작업일보!$A$5:$A$604,"&lt;="&amp;$B$3+30))</f>
        <v/>
      </c>
      <c r="G48" s="17" t="str">
        <f aca="false">IF(OR($A48="",N(B48)=0),"",C48/B48)</f>
        <v/>
      </c>
      <c r="H48" s="17" t="str">
        <f aca="false">IF(OR($A48="",N(C48)=0),"",D48/C48)</f>
        <v/>
      </c>
      <c r="I48" s="17" t="str">
        <f aca="false">IF($A48="","",IF(SUMIFS(예시_작업일보!$J$5:$J$604,예시_작업일보!$B$5:$B$604,$A48,예시_작업일보!$A$5:$A$604,"&gt;="&amp;$B$3,예시_작업일보!$A$5:$A$604,"&lt;="&amp;$B$3+30)=0,"",(SUMIFS(예시_작업일보!$J$5:$J$604,예시_작업일보!$B$5:$B$604,$A48,예시_작업일보!$A$5:$A$604,"&gt;="&amp;$B$3,예시_작업일보!$A$5:$A$604,"&lt;="&amp;$B$3+30)-F48)/SUMIFS(예시_작업일보!$J$5:$J$604,예시_작업일보!$B$5:$B$604,$A48,예시_작업일보!$A$5:$A$604,"&gt;="&amp;$B$3,예시_작업일보!$A$5:$A$604,"&lt;="&amp;$B$3+30)))</f>
        <v/>
      </c>
    </row>
    <row r="49" customFormat="false" ht="15" hidden="false" customHeight="false" outlineLevel="0" collapsed="false">
      <c r="A49" s="26" t="str">
        <f aca="false">IF(예시_설정!$A$14="","",예시_설정!$A$14)</f>
        <v/>
      </c>
      <c r="B49" s="16" t="str">
        <f aca="false">IF($A49="","",SUMIFS(예시_작업일보!$E$5:$E$604,예시_작업일보!$B$5:$B$604,$A49,예시_작업일보!$A$5:$A$604,"&gt;="&amp;$B$3,예시_작업일보!$A$5:$A$604,"&lt;="&amp;$B$3+30))</f>
        <v/>
      </c>
      <c r="C49" s="16" t="str">
        <f aca="false">IF($A49="","",SUMIFS(예시_작업일보!$F$5:$F$604,예시_작업일보!$B$5:$B$604,$A49,예시_작업일보!$A$5:$A$604,"&gt;="&amp;$B$3,예시_작업일보!$A$5:$A$604,"&lt;="&amp;$B$3+30))</f>
        <v/>
      </c>
      <c r="D49" s="16" t="str">
        <f aca="false">IF($A49="","",SUMIFS(예시_작업일보!$G$5:$G$604,예시_작업일보!$B$5:$B$604,$A49,예시_작업일보!$A$5:$A$604,"&gt;="&amp;$B$3,예시_작업일보!$A$5:$A$604,"&lt;="&amp;$B$3+30))</f>
        <v/>
      </c>
      <c r="E49" s="16" t="str">
        <f aca="false">IF($A49="","",C49-D49)</f>
        <v/>
      </c>
      <c r="F49" s="16" t="str">
        <f aca="false">IF($A49="","",SUMIFS(예시_작업일보!$K$5:$K$604,예시_작업일보!$B$5:$B$604,$A49,예시_작업일보!$A$5:$A$604,"&gt;="&amp;$B$3,예시_작업일보!$A$5:$A$604,"&lt;="&amp;$B$3+30))</f>
        <v/>
      </c>
      <c r="G49" s="17" t="str">
        <f aca="false">IF(OR($A49="",N(B49)=0),"",C49/B49)</f>
        <v/>
      </c>
      <c r="H49" s="17" t="str">
        <f aca="false">IF(OR($A49="",N(C49)=0),"",D49/C49)</f>
        <v/>
      </c>
      <c r="I49" s="17" t="str">
        <f aca="false">IF($A49="","",IF(SUMIFS(예시_작업일보!$J$5:$J$604,예시_작업일보!$B$5:$B$604,$A49,예시_작업일보!$A$5:$A$604,"&gt;="&amp;$B$3,예시_작업일보!$A$5:$A$604,"&lt;="&amp;$B$3+30)=0,"",(SUMIFS(예시_작업일보!$J$5:$J$604,예시_작업일보!$B$5:$B$604,$A49,예시_작업일보!$A$5:$A$604,"&gt;="&amp;$B$3,예시_작업일보!$A$5:$A$604,"&lt;="&amp;$B$3+30)-F49)/SUMIFS(예시_작업일보!$J$5:$J$604,예시_작업일보!$B$5:$B$604,$A49,예시_작업일보!$A$5:$A$604,"&gt;="&amp;$B$3,예시_작업일보!$A$5:$A$604,"&lt;="&amp;$B$3+30)))</f>
        <v/>
      </c>
    </row>
    <row r="51" customFormat="false" ht="15" hidden="false" customHeight="false" outlineLevel="0" collapsed="false">
      <c r="A51" s="11" t="s">
        <v>18</v>
      </c>
    </row>
    <row r="52" customFormat="false" ht="15" hidden="false" customHeight="false" outlineLevel="0" collapsed="false">
      <c r="A52" s="12" t="s">
        <v>43</v>
      </c>
    </row>
  </sheetData>
  <conditionalFormatting sqref="H5:H35">
    <cfRule type="expression" priority="2" aboveAverage="0" equalAverage="0" bottom="0" percent="0" rank="0" text="" dxfId="5">
      <formula>AND(ISNUMBER($H5),$H5&gt;=0.03)</formula>
    </cfRule>
  </conditionalFormatting>
  <printOptions headings="false" gridLines="false" gridLinesSet="true" horizontalCentered="true" verticalCentered="false"/>
  <pageMargins left="0.4" right="0.4" top="0.6" bottom="0.6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&amp;A</oddHeader>
    <oddFooter>&amp;L&amp;8 KYS Systems · https://kys.urikys.com · sglee@urikys.com&amp;R&amp;8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2026-10-11T10:20:58Z</dcterms:created>
  <dc:creator>KYS Systems</dc:creator>
  <dc:description/>
  <dc:language>en-US</dc:language>
  <cp:lastModifiedBy/>
  <dcterms:modified xsi:type="dcterms:W3CDTF">2026-10-11T10:21:00Z</dcterms:modified>
  <cp:revision>0</cp:revision>
  <dc:subject/>
  <dc:title>kys_daily_work_report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